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b30ba6ad4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. Executive Scorecard" sheetId="1" r:id="Rba45566e5cee4af8"/>
    <x:sheet xmlns:r="http://schemas.openxmlformats.org/officeDocument/2006/relationships" name="2. Scheduling Dashboard" sheetId="2" r:id="Reaae6c571035443b"/>
    <x:sheet xmlns:r="http://schemas.openxmlformats.org/officeDocument/2006/relationships" name="3. People Ops HR" sheetId="3" r:id="R4df1bde2c8314cc7"/>
    <x:sheet xmlns:r="http://schemas.openxmlformats.org/officeDocument/2006/relationships" name="4. Clinical Dashboard" sheetId="4" r:id="R8458dad3c96b4809"/>
    <x:sheet xmlns:r="http://schemas.openxmlformats.org/officeDocument/2006/relationships" name="5. Assessments Coordination" sheetId="5" r:id="Rd3858b12bbf84f0a"/>
    <x:sheet xmlns:r="http://schemas.openxmlformats.org/officeDocument/2006/relationships" name="6. Finance Dashboard" sheetId="6" r:id="Rdba5c85d6c8a4605"/>
    <x:sheet xmlns:r="http://schemas.openxmlformats.org/officeDocument/2006/relationships" name="7. Leadership Coaching" sheetId="7" r:id="R2b854f62fa754a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16"/>
      <x:color rgb="FFFFFF"/>
      <x:name val="Carlito"/>
    </x:font>
    <x:font>
      <x:i/>
      <x:sz val="10"/>
      <x:color rgb="1E3A8A"/>
      <x:name val="Carlito"/>
    </x:font>
    <x:font>
      <x:b/>
      <x:sz val="11"/>
      <x:color rgb="FFFFFF"/>
      <x:name val="Carlito"/>
    </x:font>
    <x:font>
      <x:b/>
      <x:sz val="11"/>
      <x:name val="Carlito"/>
    </x:font>
    <x:font>
      <x:b/>
      <x:sz val="10"/>
      <x:color rgb="FFFFFF"/>
      <x:name val="Carlito"/>
    </x:font>
    <x:font>
      <x:sz val="10"/>
      <x:name val="Carlito"/>
    </x:font>
    <x:font>
      <x:b/>
      <x:sz val="10"/>
      <x:name val="Carlito"/>
    </x:font>
    <x:font>
      <x:sz val="16"/>
      <x:name val="Carlito"/>
    </x:font>
    <x:font>
      <x:b/>
      <x:sz val="1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0F172A"/>
      </x:patternFill>
    </x:fill>
    <x:fill>
      <x:patternFill patternType="solid">
        <x:fgColor rgb="DBEAFE"/>
      </x:patternFill>
    </x:fill>
    <x:fill>
      <x:patternFill patternType="solid">
        <x:fgColor rgb="1D4ED8"/>
      </x:patternFill>
    </x:fill>
    <x:fill>
      <x:patternFill patternType="solid">
        <x:fgColor rgb="1F2937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5" borderId="0" xfId="0" applyNumberFormat="1" applyFont="1" applyFill="1" applyBorder="1" applyAlignment="1">
      <x:alignment horizontal="center"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3" fillId="5" borderId="1" xfId="0" applyNumberFormat="1" applyFont="1" applyFill="1" applyBorder="1" applyAlignment="1">
      <x:alignment horizontal="center"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left" vertical="center"/>
    </x:xf>
    <x:xf numFmtId="0" fontId="6" fillId="0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horizontal="center" vertical="top" wrapText="1"/>
    </x:xf>
    <x:xf numFmtId="0" fontId="5" fillId="2" borderId="1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0" fontId="6" fillId="0" borderId="1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horizontal="center" vertical="top" wrapText="1"/>
    </x:xf>
    <x:xf numFmtId="0" fontId="8" fillId="0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7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1" xfId="0" applyNumberFormat="1" applyFont="1" applyFill="1" applyBorder="1"/>
    <x:xf numFmtId="200" fontId="6" fillId="0" borderId="1" xfId="0" applyNumberFormat="1" applyFont="1" applyFill="1" applyBorder="1"/>
    <x:xf numFmtId="201" fontId="6" fillId="0" borderId="0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59"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166534"/>
      </x:font>
      <x:fill>
        <x:patternFill patternType="solid">
          <x:bgColor rgb="DCFCE7"/>
        </x:patternFill>
      </x:fill>
    </x:dxf>
    <x:dxf>
      <x:font>
        <x:b/>
        <x:color rgb="854D0E"/>
      </x:font>
      <x:fill>
        <x:patternFill patternType="solid">
          <x:bgColor rgb="FEF9C3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  <x:dxf>
      <x:font>
        <x:b/>
        <x:color rgb="374151"/>
      </x:font>
      <x:fill>
        <x:patternFill patternType="solid">
          <x:bgColor rgb="F3F4F6"/>
        </x:patternFill>
      </x:fill>
    </x:dxf>
    <x:dxf>
      <x:font>
        <x:b/>
        <x:color rgb="991B1B"/>
      </x:font>
      <x:fill>
        <x:patternFill patternType="solid">
          <x:bgColor rgb="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f41b073d14f84" /><Relationship Type="http://schemas.openxmlformats.org/officeDocument/2006/relationships/theme" Target="/xl/theme/theme1.xml" Id="R359fae96be304b47" /><Relationship Type="http://schemas.openxmlformats.org/officeDocument/2006/relationships/sharedStrings" Target="/xl/sharedStrings.xml" Id="R4d8fd7580aae4fec" /><Relationship Type="http://schemas.openxmlformats.org/officeDocument/2006/relationships/worksheet" Target="/xl/worksheets/sheet1.xml" Id="Rba45566e5cee4af8" /><Relationship Type="http://schemas.openxmlformats.org/officeDocument/2006/relationships/worksheet" Target="/xl/worksheets/sheet2.xml" Id="Reaae6c571035443b" /><Relationship Type="http://schemas.openxmlformats.org/officeDocument/2006/relationships/worksheet" Target="/xl/worksheets/sheet3.xml" Id="R4df1bde2c8314cc7" /><Relationship Type="http://schemas.openxmlformats.org/officeDocument/2006/relationships/worksheet" Target="/xl/worksheets/sheet4.xml" Id="R8458dad3c96b4809" /><Relationship Type="http://schemas.openxmlformats.org/officeDocument/2006/relationships/worksheet" Target="/xl/worksheets/sheet5.xml" Id="Rd3858b12bbf84f0a" /><Relationship Type="http://schemas.openxmlformats.org/officeDocument/2006/relationships/worksheet" Target="/xl/worksheets/sheet6.xml" Id="Rdba5c85d6c8a4605" /><Relationship Type="http://schemas.openxmlformats.org/officeDocument/2006/relationships/worksheet" Target="/xl/worksheets/sheet7.xml" Id="R2b854f62fa754a6d" /></Relationships>
</file>

<file path=xl/tables/table1.xml><?xml version="1.0" encoding="utf-8"?>
<x:table xmlns:x="http://schemas.openxmlformats.org/spreadsheetml/2006/main" id="1" name="ExecutiveScorecardTable" displayName="ExecutiveScorecardTable" ref="A4:J54" headerRowCount="1">
  <x:tableColumns count="10">
    <x:tableColumn id="1" name="Metric"/>
    <x:tableColumn id="2" name="Direction"/>
    <x:tableColumn id="3" name="Goal"/>
    <x:tableColumn id="4" name="Current"/>
    <x:tableColumn id="5" name="Variance"/>
    <x:tableColumn id="6" name="% to Goal"/>
    <x:tableColumn id="7" name="Status"/>
    <x:tableColumn id="8" name="Trend"/>
    <x:tableColumn id="9" name="Owner"/>
    <x:tableColumn id="10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Dashboard2Table" displayName="Dashboard2Table" ref="A4:K54" headerRowCount="1">
  <x:tableColumns count="11">
    <x:tableColumn id="1" name="Week / Month"/>
    <x:tableColumn id="2" name="KPI"/>
    <x:tableColumn id="3" name="Direction"/>
    <x:tableColumn id="4" name="Goal"/>
    <x:tableColumn id="5" name="Actual"/>
    <x:tableColumn id="6" name="Variance"/>
    <x:tableColumn id="7" name="% to Goal"/>
    <x:tableColumn id="8" name="Status"/>
    <x:tableColumn id="9" name="Trend"/>
    <x:tableColumn id="10" name="Owner"/>
    <x:tableColumn id="11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Dashboard3Table" displayName="Dashboard3Table" ref="A4:K54" headerRowCount="1">
  <x:tableColumns count="11">
    <x:tableColumn id="1" name="Week / Month"/>
    <x:tableColumn id="2" name="KPI"/>
    <x:tableColumn id="3" name="Direction"/>
    <x:tableColumn id="4" name="Goal"/>
    <x:tableColumn id="5" name="Actual"/>
    <x:tableColumn id="6" name="Variance"/>
    <x:tableColumn id="7" name="% to Goal"/>
    <x:tableColumn id="8" name="Status"/>
    <x:tableColumn id="9" name="Trend"/>
    <x:tableColumn id="10" name="Owner"/>
    <x:tableColumn id="11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Dashboard4Table" displayName="Dashboard4Table" ref="A4:K54" headerRowCount="1">
  <x:tableColumns count="11">
    <x:tableColumn id="1" name="Week / Month"/>
    <x:tableColumn id="2" name="KPI"/>
    <x:tableColumn id="3" name="Direction"/>
    <x:tableColumn id="4" name="Goal"/>
    <x:tableColumn id="5" name="Actual"/>
    <x:tableColumn id="6" name="Variance"/>
    <x:tableColumn id="7" name="% to Goal"/>
    <x:tableColumn id="8" name="Status"/>
    <x:tableColumn id="9" name="Trend"/>
    <x:tableColumn id="10" name="Owner"/>
    <x:tableColumn id="11" name="Notes"/>
  </x:tableColumns>
  <x:tableStyleInfo name="TableStyleMedium2" showRowStripes="1"/>
</x:table>
</file>

<file path=xl/tables/table5.xml><?xml version="1.0" encoding="utf-8"?>
<x:table xmlns:x="http://schemas.openxmlformats.org/spreadsheetml/2006/main" id="5" name="Dashboard5Table" displayName="Dashboard5Table" ref="A4:K54" headerRowCount="1">
  <x:tableColumns count="11">
    <x:tableColumn id="1" name="Week / Month"/>
    <x:tableColumn id="2" name="KPI"/>
    <x:tableColumn id="3" name="Direction"/>
    <x:tableColumn id="4" name="Goal"/>
    <x:tableColumn id="5" name="Actual"/>
    <x:tableColumn id="6" name="Variance"/>
    <x:tableColumn id="7" name="% to Goal"/>
    <x:tableColumn id="8" name="Status"/>
    <x:tableColumn id="9" name="Trend"/>
    <x:tableColumn id="10" name="Owner"/>
    <x:tableColumn id="11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Dashboard6Table" displayName="Dashboard6Table" ref="A4:K54" headerRowCount="1">
  <x:tableColumns count="11">
    <x:tableColumn id="1" name="Week / Month"/>
    <x:tableColumn id="2" name="KPI"/>
    <x:tableColumn id="3" name="Direction"/>
    <x:tableColumn id="4" name="Goal"/>
    <x:tableColumn id="5" name="Actual"/>
    <x:tableColumn id="6" name="Variance"/>
    <x:tableColumn id="7" name="% to Goal"/>
    <x:tableColumn id="8" name="Status"/>
    <x:tableColumn id="9" name="Trend"/>
    <x:tableColumn id="10" name="Owner"/>
    <x:tableColumn id="11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LeadershipCoachingTable" displayName="LeadershipCoachingTable" ref="A4:J54" headerRowCount="1">
  <x:tableColumns count="10">
    <x:tableColumn id="1" name="Leader Name"/>
    <x:tableColumn id="2" name="Department"/>
    <x:tableColumn id="3" name="Wins"/>
    <x:tableColumn id="4" name="Current Challenge"/>
    <x:tableColumn id="5" name="KPI Concern"/>
    <x:tableColumn id="6" name="Coaching Focus"/>
    <x:tableColumn id="7" name="Action Items"/>
    <x:tableColumn id="8" name="Due Date"/>
    <x:tableColumn id="9" name="Follow-Up Notes"/>
    <x:tableColumn id="10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302d9decee42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78c738398954f9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d3afdfb78f743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d50b11e506c48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d7a47e2f6d741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6db92eb08c84c4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2bf2ca2a0c674257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6" hidden="0" customWidth="1"/>
    <x:col min="10" max="10" width="34" hidden="0" customWidth="1"/>
    <x:col min="12" max="12" width="14" hidden="0" customWidth="1"/>
    <x:col min="13" max="13" width="15" hidden="0" customWidth="1"/>
    <x:col min="14" max="14" width="24" hidden="0" customWidth="1"/>
  </x:cols>
  <x:sheetData>
    <x:row r="1" ht="30" customHeight="1">
      <x:c r="A1" s="5" t="str">
        <x:v>Executive Scorecard</x:v>
      </x:c>
      <x:c r="B1" s="5"/>
      <x:c r="C1" s="5"/>
      <x:c r="D1" s="5"/>
      <x:c r="E1" s="5"/>
      <x:c r="F1" s="5"/>
      <x:c r="G1" s="5"/>
      <x:c r="H1" s="5"/>
      <x:c r="I1" s="5"/>
      <x:c r="J1" s="5"/>
      <x:c r="K1" s="80"/>
      <x:c r="L1" s="77" t="str">
        <x:v>Leadership View</x:v>
      </x:c>
      <x:c r="M1" s="77"/>
      <x:c r="N1" s="77"/>
      <x:c r="O1" s="80"/>
    </x:row>
    <x:row r="2" ht="28" customHeight="1">
      <x:c r="A2" s="12" t="str">
        <x:v>High-level leadership snapshot. Enter Goal and Current values; status updates automatically based on the KPI direction.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59"/>
      <x:c r="L2" s="61" t="str">
        <x:v>Status</x:v>
      </x:c>
      <x:c r="M2" s="61" t="str">
        <x:v>Count</x:v>
      </x:c>
      <x:c r="N2" s="61" t="str">
        <x:v>Notes</x:v>
      </x:c>
      <x:c r="O2" s="59"/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62" t="str">
        <x:v>Green</x:v>
      </x:c>
      <x:c r="M3" s="63" t="n">
        <x:f>COUNTIF($G$5:$G$54,"Green")</x:f>
        <x:v>0</x:v>
      </x:c>
      <x:c r="N3" s="63" t="str">
        <x:v>On track</x:v>
      </x:c>
      <x:c r="O3" s="59"/>
    </x:row>
    <x:row r="4">
      <x:c r="A4" s="64" t="str">
        <x:v>Metric</x:v>
      </x:c>
      <x:c r="B4" s="64" t="str">
        <x:v>Direction</x:v>
      </x:c>
      <x:c r="C4" s="64" t="str">
        <x:v>Goal</x:v>
      </x:c>
      <x:c r="D4" s="64" t="str">
        <x:v>Current</x:v>
      </x:c>
      <x:c r="E4" s="64" t="str">
        <x:v>Variance</x:v>
      </x:c>
      <x:c r="F4" s="64" t="str">
        <x:v>% to Goal</x:v>
      </x:c>
      <x:c r="G4" s="64" t="str">
        <x:v>Status</x:v>
      </x:c>
      <x:c r="H4" s="64" t="str">
        <x:v>Trend</x:v>
      </x:c>
      <x:c r="I4" s="64" t="str">
        <x:v>Owner</x:v>
      </x:c>
      <x:c r="J4" s="64" t="str">
        <x:v>Notes</x:v>
      </x:c>
      <x:c r="K4" s="59"/>
      <x:c r="L4" s="62" t="str">
        <x:v>Yellow</x:v>
      </x:c>
      <x:c r="M4" s="63" t="n">
        <x:f>COUNTIF($G$5:$G$54,"Yellow")</x:f>
        <x:v>0</x:v>
      </x:c>
      <x:c r="N4" s="63" t="str">
        <x:v>Needs attention</x:v>
      </x:c>
      <x:c r="O4" s="59"/>
    </x:row>
    <x:row r="5" ht="22" customHeight="1">
      <x:c r="A5" s="63" t="str">
        <x:v>Care Hours Delivered</x:v>
      </x:c>
      <x:c r="B5" s="63" t="str">
        <x:v>Higher is Better</x:v>
      </x:c>
      <x:c r="C5" s="63" t="str"/>
      <x:c r="D5" s="63" t="str"/>
      <x:c r="E5" s="63" t="str">
        <x:f>IF(OR(C5="",D5=""),"",D5-C5)</x:f>
      </x:c>
      <x:c r="F5" s="65" t="str">
        <x:f>IF(OR(C5="",D5=""),"",IF(B5="Higher is Better",IFERROR(D5/C5,""),IF(D5=0,1,IFERROR(C5/D5,""))))</x:f>
      </x:c>
      <x:c r="G5" s="63" t="str">
        <x:f>IF(OR(C5="",D5=""),"",IF(B5="Higher is Better",IF(D5&gt;=C5,"Green",IF(D5&gt;=C5*0.8,"Yellow","Red")),IF(D5&lt;=C5,"Green",IF(AND(C5&lt;&gt;0,D5&lt;=C5*1.2),"Yellow","Red"))))</x:f>
      </x:c>
      <x:c r="H5" s="63" t="str"/>
      <x:c r="I5" s="63" t="str"/>
      <x:c r="J5" s="63" t="str"/>
      <x:c r="K5" s="59"/>
      <x:c r="L5" s="62" t="str">
        <x:v>Red</x:v>
      </x:c>
      <x:c r="M5" s="63" t="n">
        <x:f>COUNTIF($G$5:$G$54,"Red")</x:f>
        <x:v>0</x:v>
      </x:c>
      <x:c r="N5" s="63" t="str">
        <x:v>Priority issue</x:v>
      </x:c>
      <x:c r="O5" s="59"/>
    </x:row>
    <x:row r="6" ht="22" customHeight="1">
      <x:c r="A6" s="63" t="str">
        <x:v>Open Shifts</x:v>
      </x:c>
      <x:c r="B6" s="63" t="str">
        <x:v>Lower is Better</x:v>
      </x:c>
      <x:c r="C6" s="63" t="str"/>
      <x:c r="D6" s="63" t="str"/>
      <x:c r="E6" s="63" t="str">
        <x:f>IF(OR(C6="",D6=""),"",D6-C6)</x:f>
      </x:c>
      <x:c r="F6" s="65" t="str">
        <x:f>IF(OR(C6="",D6=""),"",IF(B6="Higher is Better",IFERROR(D6/C6,""),IF(D6=0,1,IFERROR(C6/D6,""))))</x:f>
      </x:c>
      <x:c r="G6" s="63" t="str">
        <x:f>IF(OR(C6="",D6=""),"",IF(B6="Higher is Better",IF(D6&gt;=C6,"Green",IF(D6&gt;=C6*0.8,"Yellow","Red")),IF(D6&lt;=C6,"Green",IF(AND(C6&lt;&gt;0,D6&lt;=C6*1.2),"Yellow","Red"))))</x:f>
      </x:c>
      <x:c r="H6" s="63" t="str"/>
      <x:c r="I6" s="63" t="str"/>
      <x:c r="J6" s="63" t="str"/>
      <x:c r="K6" s="59"/>
      <x:c r="L6" s="62" t="str">
        <x:v>Blank</x:v>
      </x:c>
      <x:c r="M6" s="63" t="n">
        <x:f>COUNTIFS($A$5:$A$54,"&lt;&gt;",$G$5:$G$54,"")</x:f>
        <x:v>0</x:v>
      </x:c>
      <x:c r="N6" s="63" t="str">
        <x:v>Not updated yet</x:v>
      </x:c>
      <x:c r="O6" s="59"/>
    </x:row>
    <x:row r="7" ht="22" customHeight="1">
      <x:c r="A7" s="63" t="str">
        <x:v>Call-Out Rate</x:v>
      </x:c>
      <x:c r="B7" s="63" t="str">
        <x:v>Lower is Better</x:v>
      </x:c>
      <x:c r="C7" s="63" t="str"/>
      <x:c r="D7" s="63" t="str"/>
      <x:c r="E7" s="63" t="str">
        <x:f>IF(OR(C7="",D7=""),"",D7-C7)</x:f>
      </x:c>
      <x:c r="F7" s="65" t="str">
        <x:f>IF(OR(C7="",D7=""),"",IF(B7="Higher is Better",IFERROR(D7/C7,""),IF(D7=0,1,IFERROR(C7/D7,""))))</x:f>
      </x:c>
      <x:c r="G7" s="63" t="str">
        <x:f>IF(OR(C7="",D7=""),"",IF(B7="Higher is Better",IF(D7&gt;=C7,"Green",IF(D7&gt;=C7*0.8,"Yellow","Red")),IF(D7&lt;=C7,"Green",IF(AND(C7&lt;&gt;0,D7&lt;=C7*1.2),"Yellow","Red"))))</x:f>
      </x:c>
      <x:c r="H7" s="63" t="str"/>
      <x:c r="I7" s="63" t="str"/>
      <x:c r="J7" s="63" t="str"/>
      <x:c r="K7" s="59"/>
      <x:c r="L7" s="63" t="str">
        <x:v>Avg % to Goal</x:v>
      </x:c>
      <x:c r="M7" s="65" t="str">
        <x:f>IFERROR(AVERAGE($F$5:$F$54),"")</x:f>
      </x:c>
      <x:c r="N7" s="63" t="str"/>
      <x:c r="O7" s="59"/>
    </x:row>
    <x:row r="8" ht="22" customHeight="1">
      <x:c r="A8" s="63" t="str">
        <x:v>Caregiver Retention</x:v>
      </x:c>
      <x:c r="B8" s="63" t="str">
        <x:v>Higher is Better</x:v>
      </x:c>
      <x:c r="C8" s="63" t="str"/>
      <x:c r="D8" s="63" t="str"/>
      <x:c r="E8" s="63" t="str">
        <x:f>IF(OR(C8="",D8=""),"",D8-C8)</x:f>
      </x:c>
      <x:c r="F8" s="65" t="str">
        <x:f>IF(OR(C8="",D8=""),"",IF(B8="Higher is Better",IFERROR(D8/C8,""),IF(D8=0,1,IFERROR(C8/D8,""))))</x:f>
      </x:c>
      <x:c r="G8" s="63" t="str">
        <x:f>IF(OR(C8="",D8=""),"",IF(B8="Higher is Better",IF(D8&gt;=C8,"Green",IF(D8&gt;=C8*0.8,"Yellow","Red")),IF(D8&lt;=C8,"Green",IF(AND(C8&lt;&gt;0,D8&lt;=C8*1.2),"Yellow","Red"))))</x:f>
      </x:c>
      <x:c r="H8" s="63" t="str"/>
      <x:c r="I8" s="63" t="str"/>
      <x:c r="J8" s="63" t="str"/>
      <x:c r="K8" s="59"/>
      <x:c r="L8" s="63"/>
      <x:c r="M8" s="63"/>
      <x:c r="N8" s="63"/>
      <x:c r="O8" s="59"/>
    </x:row>
    <x:row r="9" ht="22" customHeight="1">
      <x:c r="A9" s="63" t="str">
        <x:v>Client Retention</x:v>
      </x:c>
      <x:c r="B9" s="63" t="str">
        <x:v>Higher is Better</x:v>
      </x:c>
      <x:c r="C9" s="63" t="str"/>
      <x:c r="D9" s="63" t="str"/>
      <x:c r="E9" s="63" t="str">
        <x:f>IF(OR(C9="",D9=""),"",D9-C9)</x:f>
      </x:c>
      <x:c r="F9" s="65" t="str">
        <x:f>IF(OR(C9="",D9=""),"",IF(B9="Higher is Better",IFERROR(D9/C9,""),IF(D9=0,1,IFERROR(C9/D9,""))))</x:f>
      </x:c>
      <x:c r="G9" s="63" t="str">
        <x:f>IF(OR(C9="",D9=""),"",IF(B9="Higher is Better",IF(D9&gt;=C9,"Green",IF(D9&gt;=C9*0.8,"Yellow","Red")),IF(D9&lt;=C9,"Green",IF(AND(C9&lt;&gt;0,D9&lt;=C9*1.2),"Yellow","Red"))))</x:f>
      </x:c>
      <x:c r="H9" s="63" t="str"/>
      <x:c r="I9" s="63" t="str"/>
      <x:c r="J9" s="63" t="str"/>
      <x:c r="K9" s="59"/>
      <x:c r="L9" s="66" t="str">
        <x:v>How to Update</x:v>
      </x:c>
      <x:c r="M9" s="66"/>
      <x:c r="N9" s="66"/>
      <x:c r="O9" s="59"/>
    </x:row>
    <x:row r="10" ht="22" customHeight="1">
      <x:c r="A10" s="63" t="str">
        <x:v>New Hires</x:v>
      </x:c>
      <x:c r="B10" s="63" t="str">
        <x:v>Higher is Better</x:v>
      </x:c>
      <x:c r="C10" s="63" t="str"/>
      <x:c r="D10" s="63" t="str"/>
      <x:c r="E10" s="63" t="str">
        <x:f>IF(OR(C10="",D10=""),"",D10-C10)</x:f>
      </x:c>
      <x:c r="F10" s="65" t="str">
        <x:f>IF(OR(C10="",D10=""),"",IF(B10="Higher is Better",IFERROR(D10/C10,""),IF(D10=0,1,IFERROR(C10/D10,""))))</x:f>
      </x:c>
      <x:c r="G10" s="63" t="str">
        <x:f>IF(OR(C10="",D10=""),"",IF(B10="Higher is Better",IF(D10&gt;=C10,"Green",IF(D10&gt;=C10*0.8,"Yellow","Red")),IF(D10&lt;=C10,"Green",IF(AND(C10&lt;&gt;0,D10&lt;=C10*1.2),"Yellow","Red"))))</x:f>
      </x:c>
      <x:c r="H10" s="63" t="str"/>
      <x:c r="I10" s="63" t="str"/>
      <x:c r="J10" s="63" t="str"/>
      <x:c r="K10" s="59"/>
      <x:c r="L10" s="62" t="str">
        <x:v>1</x:v>
      </x:c>
      <x:c r="M10" s="63" t="str">
        <x:v>Enter/update Goal and Current values each week or month.</x:v>
      </x:c>
      <x:c r="N10" s="63"/>
      <x:c r="O10" s="59"/>
    </x:row>
    <x:row r="11" ht="22" customHeight="1">
      <x:c r="A11" s="63" t="str">
        <x:v>Incidents / Complaints</x:v>
      </x:c>
      <x:c r="B11" s="63" t="str">
        <x:v>Lower is Better</x:v>
      </x:c>
      <x:c r="C11" s="63" t="str"/>
      <x:c r="D11" s="63" t="str"/>
      <x:c r="E11" s="63" t="str">
        <x:f>IF(OR(C11="",D11=""),"",D11-C11)</x:f>
      </x:c>
      <x:c r="F11" s="65" t="str">
        <x:f>IF(OR(C11="",D11=""),"",IF(B11="Higher is Better",IFERROR(D11/C11,""),IF(D11=0,1,IFERROR(C11/D11,""))))</x:f>
      </x:c>
      <x:c r="G11" s="63" t="str">
        <x:f>IF(OR(C11="",D11=""),"",IF(B11="Higher is Better",IF(D11&gt;=C11,"Green",IF(D11&gt;=C11*0.8,"Yellow","Red")),IF(D11&lt;=C11,"Green",IF(AND(C11&lt;&gt;0,D11&lt;=C11*1.2),"Yellow","Red"))))</x:f>
      </x:c>
      <x:c r="H11" s="63" t="str"/>
      <x:c r="I11" s="63" t="str"/>
      <x:c r="J11" s="63" t="str"/>
      <x:c r="K11" s="59"/>
      <x:c r="L11" s="62" t="str">
        <x:v>2</x:v>
      </x:c>
      <x:c r="M11" s="63" t="str">
        <x:v>Choose KPI Direction: Higher is Better or Lower is Better.</x:v>
      </x:c>
      <x:c r="N11" s="63"/>
      <x:c r="O11" s="59"/>
    </x:row>
    <x:row r="12" ht="22" customHeight="1">
      <x:c r="A12" s="63" t="str">
        <x:v>Assessments Completed</x:v>
      </x:c>
      <x:c r="B12" s="63" t="str">
        <x:v>Higher is Better</x:v>
      </x:c>
      <x:c r="C12" s="63" t="str"/>
      <x:c r="D12" s="63" t="str"/>
      <x:c r="E12" s="63" t="str">
        <x:f>IF(OR(C12="",D12=""),"",D12-C12)</x:f>
      </x:c>
      <x:c r="F12" s="65" t="str">
        <x:f>IF(OR(C12="",D12=""),"",IF(B12="Higher is Better",IFERROR(D12/C12,""),IF(D12=0,1,IFERROR(C12/D12,""))))</x:f>
      </x:c>
      <x:c r="G12" s="63" t="str">
        <x:f>IF(OR(C12="",D12=""),"",IF(B12="Higher is Better",IF(D12&gt;=C12,"Green",IF(D12&gt;=C12*0.8,"Yellow","Red")),IF(D12&lt;=C12,"Green",IF(AND(C12&lt;&gt;0,D12&lt;=C12*1.2),"Yellow","Red"))))</x:f>
      </x:c>
      <x:c r="H12" s="63" t="str"/>
      <x:c r="I12" s="63" t="str"/>
      <x:c r="J12" s="63" t="str"/>
      <x:c r="K12" s="59"/>
      <x:c r="L12" s="62" t="str">
        <x:v>3</x:v>
      </x:c>
      <x:c r="M12" s="63" t="str">
        <x:v>Status will auto-calculate: Green, Yellow, or Red.</x:v>
      </x:c>
      <x:c r="N12" s="63"/>
      <x:c r="O12" s="59"/>
    </x:row>
    <x:row r="13" ht="22" customHeight="1">
      <x:c r="A13" s="63" t="str">
        <x:v>Billing Submitted</x:v>
      </x:c>
      <x:c r="B13" s="63" t="str">
        <x:v>Higher is Better</x:v>
      </x:c>
      <x:c r="C13" s="63" t="str"/>
      <x:c r="D13" s="63" t="str"/>
      <x:c r="E13" s="63" t="str">
        <x:f>IF(OR(C13="",D13=""),"",D13-C13)</x:f>
      </x:c>
      <x:c r="F13" s="65" t="str">
        <x:f>IF(OR(C13="",D13=""),"",IF(B13="Higher is Better",IFERROR(D13/C13,""),IF(D13=0,1,IFERROR(C13/D13,""))))</x:f>
      </x:c>
      <x:c r="G13" s="63" t="str">
        <x:f>IF(OR(C13="",D13=""),"",IF(B13="Higher is Better",IF(D13&gt;=C13,"Green",IF(D13&gt;=C13*0.8,"Yellow","Red")),IF(D13&lt;=C13,"Green",IF(AND(C13&lt;&gt;0,D13&lt;=C13*1.2),"Yellow","Red"))))</x:f>
      </x:c>
      <x:c r="H13" s="63" t="str"/>
      <x:c r="I13" s="63" t="str"/>
      <x:c r="J13" s="63" t="str"/>
      <x:c r="K13" s="59"/>
      <x:c r="L13" s="62" t="str">
        <x:v>4</x:v>
      </x:c>
      <x:c r="M13" s="63" t="str">
        <x:v>Use Trend dropdown to show Up, Down, or Flat.</x:v>
      </x:c>
      <x:c r="N13" s="63"/>
      <x:c r="O13" s="59"/>
    </x:row>
    <x:row r="14" ht="22" customHeight="1">
      <x:c r="A14" s="63" t="str">
        <x:v>Cash Collected</x:v>
      </x:c>
      <x:c r="B14" s="63" t="str">
        <x:v>Higher is Better</x:v>
      </x:c>
      <x:c r="C14" s="63" t="str"/>
      <x:c r="D14" s="63" t="str"/>
      <x:c r="E14" s="63" t="str">
        <x:f>IF(OR(C14="",D14=""),"",D14-C14)</x:f>
      </x:c>
      <x:c r="F14" s="65" t="str">
        <x:f>IF(OR(C14="",D14=""),"",IF(B14="Higher is Better",IFERROR(D14/C14,""),IF(D14=0,1,IFERROR(C14/D14,""))))</x:f>
      </x:c>
      <x:c r="G14" s="63" t="str">
        <x:f>IF(OR(C14="",D14=""),"",IF(B14="Higher is Better",IF(D14&gt;=C14,"Green",IF(D14&gt;=C14*0.8,"Yellow","Red")),IF(D14&lt;=C14,"Green",IF(AND(C14&lt;&gt;0,D14&lt;=C14*1.2),"Yellow","Red"))))</x:f>
      </x:c>
      <x:c r="H14" s="63" t="str"/>
      <x:c r="I14" s="63" t="str"/>
      <x:c r="J14" s="63" t="str"/>
      <x:c r="K14" s="59"/>
      <x:c r="L14" s="59"/>
      <x:c r="M14" s="59"/>
      <x:c r="N14" s="59"/>
      <x:c r="O14" s="59"/>
    </x:row>
    <x:row r="15" ht="22" customHeight="1">
      <x:c r="A15" s="63" t="str">
        <x:v>Compliance Readiness</x:v>
      </x:c>
      <x:c r="B15" s="63" t="str">
        <x:v>Higher is Better</x:v>
      </x:c>
      <x:c r="C15" s="63" t="str"/>
      <x:c r="D15" s="63" t="str"/>
      <x:c r="E15" s="63" t="str">
        <x:f>IF(OR(C15="",D15=""),"",D15-C15)</x:f>
      </x:c>
      <x:c r="F15" s="65" t="str">
        <x:f>IF(OR(C15="",D15=""),"",IF(B15="Higher is Better",IFERROR(D15/C15,""),IF(D15=0,1,IFERROR(C15/D15,""))))</x:f>
      </x:c>
      <x:c r="G15" s="63" t="str">
        <x:f>IF(OR(C15="",D15=""),"",IF(B15="Higher is Better",IF(D15&gt;=C15,"Green",IF(D15&gt;=C15*0.8,"Yellow","Red")),IF(D15&lt;=C15,"Green",IF(AND(C15&lt;&gt;0,D15&lt;=C15*1.2),"Yellow","Red"))))</x:f>
      </x:c>
      <x:c r="H15" s="63" t="str"/>
      <x:c r="I15" s="63" t="str"/>
      <x:c r="J15" s="63" t="str"/>
      <x:c r="K15" s="59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>
        <x:f>IF(OR(C16="",D16=""),"",D16-C16)</x:f>
      </x:c>
      <x:c r="F16" s="65" t="str">
        <x:f>IF(OR(C16="",D16=""),"",IF(B16="Higher is Better",IFERROR(D16/C16,""),IF(D16=0,1,IFERROR(C16/D16,""))))</x:f>
      </x:c>
      <x:c r="G16" s="63" t="str">
        <x:f>IF(OR(C16="",D16=""),"",IF(B16="Higher is Better",IF(D16&gt;=C16,"Green",IF(D16&gt;=C16*0.8,"Yellow","Red")),IF(D16&lt;=C16,"Green",IF(AND(C16&lt;&gt;0,D16&lt;=C16*1.2),"Yellow","Red"))))</x:f>
      </x:c>
      <x:c r="H16" s="63" t="str"/>
      <x:c r="I16" s="63" t="str"/>
      <x:c r="J16" s="63" t="str"/>
      <x:c r="K16" s="59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>
        <x:f>IF(OR(C17="",D17=""),"",D17-C17)</x:f>
      </x:c>
      <x:c r="F17" s="65" t="str">
        <x:f>IF(OR(C17="",D17=""),"",IF(B17="Higher is Better",IFERROR(D17/C17,""),IF(D17=0,1,IFERROR(C17/D17,""))))</x:f>
      </x:c>
      <x:c r="G17" s="63" t="str">
        <x:f>IF(OR(C17="",D17=""),"",IF(B17="Higher is Better",IF(D17&gt;=C17,"Green",IF(D17&gt;=C17*0.8,"Yellow","Red")),IF(D17&lt;=C17,"Green",IF(AND(C17&lt;&gt;0,D17&lt;=C17*1.2),"Yellow","Red"))))</x:f>
      </x:c>
      <x:c r="H17" s="63" t="str"/>
      <x:c r="I17" s="63" t="str"/>
      <x:c r="J17" s="63" t="str"/>
      <x:c r="K17" s="59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>
        <x:f>IF(OR(C18="",D18=""),"",D18-C18)</x:f>
      </x:c>
      <x:c r="F18" s="65" t="str">
        <x:f>IF(OR(C18="",D18=""),"",IF(B18="Higher is Better",IFERROR(D18/C18,""),IF(D18=0,1,IFERROR(C18/D18,""))))</x:f>
      </x:c>
      <x:c r="G18" s="63" t="str">
        <x:f>IF(OR(C18="",D18=""),"",IF(B18="Higher is Better",IF(D18&gt;=C18,"Green",IF(D18&gt;=C18*0.8,"Yellow","Red")),IF(D18&lt;=C18,"Green",IF(AND(C18&lt;&gt;0,D18&lt;=C18*1.2),"Yellow","Red"))))</x:f>
      </x:c>
      <x:c r="H18" s="63" t="str"/>
      <x:c r="I18" s="63" t="str"/>
      <x:c r="J18" s="63" t="str"/>
      <x:c r="K18" s="59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>
        <x:f>IF(OR(C19="",D19=""),"",D19-C19)</x:f>
      </x:c>
      <x:c r="F19" s="65" t="str">
        <x:f>IF(OR(C19="",D19=""),"",IF(B19="Higher is Better",IFERROR(D19/C19,""),IF(D19=0,1,IFERROR(C19/D19,""))))</x:f>
      </x:c>
      <x:c r="G19" s="63" t="str">
        <x:f>IF(OR(C19="",D19=""),"",IF(B19="Higher is Better",IF(D19&gt;=C19,"Green",IF(D19&gt;=C19*0.8,"Yellow","Red")),IF(D19&lt;=C19,"Green",IF(AND(C19&lt;&gt;0,D19&lt;=C19*1.2),"Yellow","Red"))))</x:f>
      </x:c>
      <x:c r="H19" s="63" t="str"/>
      <x:c r="I19" s="63" t="str"/>
      <x:c r="J19" s="63" t="str"/>
      <x:c r="K19" s="59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>
        <x:f>IF(OR(C20="",D20=""),"",D20-C20)</x:f>
      </x:c>
      <x:c r="F20" s="65" t="str">
        <x:f>IF(OR(C20="",D20=""),"",IF(B20="Higher is Better",IFERROR(D20/C20,""),IF(D20=0,1,IFERROR(C20/D20,""))))</x:f>
      </x:c>
      <x:c r="G20" s="63" t="str">
        <x:f>IF(OR(C20="",D20=""),"",IF(B20="Higher is Better",IF(D20&gt;=C20,"Green",IF(D20&gt;=C20*0.8,"Yellow","Red")),IF(D20&lt;=C20,"Green",IF(AND(C20&lt;&gt;0,D20&lt;=C20*1.2),"Yellow","Red"))))</x:f>
      </x:c>
      <x:c r="H20" s="63" t="str"/>
      <x:c r="I20" s="63" t="str"/>
      <x:c r="J20" s="63" t="str"/>
      <x:c r="K20" s="59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>
        <x:f>IF(OR(C21="",D21=""),"",D21-C21)</x:f>
      </x:c>
      <x:c r="F21" s="65" t="str">
        <x:f>IF(OR(C21="",D21=""),"",IF(B21="Higher is Better",IFERROR(D21/C21,""),IF(D21=0,1,IFERROR(C21/D21,""))))</x:f>
      </x:c>
      <x:c r="G21" s="63" t="str">
        <x:f>IF(OR(C21="",D21=""),"",IF(B21="Higher is Better",IF(D21&gt;=C21,"Green",IF(D21&gt;=C21*0.8,"Yellow","Red")),IF(D21&lt;=C21,"Green",IF(AND(C21&lt;&gt;0,D21&lt;=C21*1.2),"Yellow","Red"))))</x:f>
      </x:c>
      <x:c r="H21" s="63" t="str"/>
      <x:c r="I21" s="63" t="str"/>
      <x:c r="J21" s="63" t="str"/>
      <x:c r="K21" s="59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>
        <x:f>IF(OR(C22="",D22=""),"",D22-C22)</x:f>
      </x:c>
      <x:c r="F22" s="65" t="str">
        <x:f>IF(OR(C22="",D22=""),"",IF(B22="Higher is Better",IFERROR(D22/C22,""),IF(D22=0,1,IFERROR(C22/D22,""))))</x:f>
      </x:c>
      <x:c r="G22" s="63" t="str">
        <x:f>IF(OR(C22="",D22=""),"",IF(B22="Higher is Better",IF(D22&gt;=C22,"Green",IF(D22&gt;=C22*0.8,"Yellow","Red")),IF(D22&lt;=C22,"Green",IF(AND(C22&lt;&gt;0,D22&lt;=C22*1.2),"Yellow","Red"))))</x:f>
      </x:c>
      <x:c r="H22" s="63" t="str"/>
      <x:c r="I22" s="63" t="str"/>
      <x:c r="J22" s="63" t="str"/>
      <x:c r="K22" s="59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>
        <x:f>IF(OR(C23="",D23=""),"",D23-C23)</x:f>
      </x:c>
      <x:c r="F23" s="65" t="str">
        <x:f>IF(OR(C23="",D23=""),"",IF(B23="Higher is Better",IFERROR(D23/C23,""),IF(D23=0,1,IFERROR(C23/D23,""))))</x:f>
      </x:c>
      <x:c r="G23" s="63" t="str">
        <x:f>IF(OR(C23="",D23=""),"",IF(B23="Higher is Better",IF(D23&gt;=C23,"Green",IF(D23&gt;=C23*0.8,"Yellow","Red")),IF(D23&lt;=C23,"Green",IF(AND(C23&lt;&gt;0,D23&lt;=C23*1.2),"Yellow","Red"))))</x:f>
      </x:c>
      <x:c r="H23" s="63" t="str"/>
      <x:c r="I23" s="63" t="str"/>
      <x:c r="J23" s="63" t="str"/>
      <x:c r="K23" s="59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>
        <x:f>IF(OR(C24="",D24=""),"",D24-C24)</x:f>
      </x:c>
      <x:c r="F24" s="65" t="str">
        <x:f>IF(OR(C24="",D24=""),"",IF(B24="Higher is Better",IFERROR(D24/C24,""),IF(D24=0,1,IFERROR(C24/D24,""))))</x:f>
      </x:c>
      <x:c r="G24" s="63" t="str">
        <x:f>IF(OR(C24="",D24=""),"",IF(B24="Higher is Better",IF(D24&gt;=C24,"Green",IF(D24&gt;=C24*0.8,"Yellow","Red")),IF(D24&lt;=C24,"Green",IF(AND(C24&lt;&gt;0,D24&lt;=C24*1.2),"Yellow","Red"))))</x:f>
      </x:c>
      <x:c r="H24" s="63" t="str"/>
      <x:c r="I24" s="63" t="str"/>
      <x:c r="J24" s="63" t="str"/>
      <x:c r="K24" s="59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>
        <x:f>IF(OR(C25="",D25=""),"",D25-C25)</x:f>
      </x:c>
      <x:c r="F25" s="65" t="str">
        <x:f>IF(OR(C25="",D25=""),"",IF(B25="Higher is Better",IFERROR(D25/C25,""),IF(D25=0,1,IFERROR(C25/D25,""))))</x:f>
      </x:c>
      <x:c r="G25" s="63" t="str">
        <x:f>IF(OR(C25="",D25=""),"",IF(B25="Higher is Better",IF(D25&gt;=C25,"Green",IF(D25&gt;=C25*0.8,"Yellow","Red")),IF(D25&lt;=C25,"Green",IF(AND(C25&lt;&gt;0,D25&lt;=C25*1.2),"Yellow","Red"))))</x:f>
      </x:c>
      <x:c r="H25" s="63" t="str"/>
      <x:c r="I25" s="63" t="str"/>
      <x:c r="J25" s="63" t="str"/>
      <x:c r="K25" s="59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>
        <x:f>IF(OR(C26="",D26=""),"",D26-C26)</x:f>
      </x:c>
      <x:c r="F26" s="65" t="str">
        <x:f>IF(OR(C26="",D26=""),"",IF(B26="Higher is Better",IFERROR(D26/C26,""),IF(D26=0,1,IFERROR(C26/D26,""))))</x:f>
      </x:c>
      <x:c r="G26" s="63" t="str">
        <x:f>IF(OR(C26="",D26=""),"",IF(B26="Higher is Better",IF(D26&gt;=C26,"Green",IF(D26&gt;=C26*0.8,"Yellow","Red")),IF(D26&lt;=C26,"Green",IF(AND(C26&lt;&gt;0,D26&lt;=C26*1.2),"Yellow","Red"))))</x:f>
      </x:c>
      <x:c r="H26" s="63" t="str"/>
      <x:c r="I26" s="63" t="str"/>
      <x:c r="J26" s="63" t="str"/>
      <x:c r="K26" s="59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>
        <x:f>IF(OR(C27="",D27=""),"",D27-C27)</x:f>
      </x:c>
      <x:c r="F27" s="65" t="str">
        <x:f>IF(OR(C27="",D27=""),"",IF(B27="Higher is Better",IFERROR(D27/C27,""),IF(D27=0,1,IFERROR(C27/D27,""))))</x:f>
      </x:c>
      <x:c r="G27" s="63" t="str">
        <x:f>IF(OR(C27="",D27=""),"",IF(B27="Higher is Better",IF(D27&gt;=C27,"Green",IF(D27&gt;=C27*0.8,"Yellow","Red")),IF(D27&lt;=C27,"Green",IF(AND(C27&lt;&gt;0,D27&lt;=C27*1.2),"Yellow","Red"))))</x:f>
      </x:c>
      <x:c r="H27" s="63" t="str"/>
      <x:c r="I27" s="63" t="str"/>
      <x:c r="J27" s="63" t="str"/>
      <x:c r="K27" s="59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>
        <x:f>IF(OR(C28="",D28=""),"",D28-C28)</x:f>
      </x:c>
      <x:c r="F28" s="65" t="str">
        <x:f>IF(OR(C28="",D28=""),"",IF(B28="Higher is Better",IFERROR(D28/C28,""),IF(D28=0,1,IFERROR(C28/D28,""))))</x:f>
      </x:c>
      <x:c r="G28" s="63" t="str">
        <x:f>IF(OR(C28="",D28=""),"",IF(B28="Higher is Better",IF(D28&gt;=C28,"Green",IF(D28&gt;=C28*0.8,"Yellow","Red")),IF(D28&lt;=C28,"Green",IF(AND(C28&lt;&gt;0,D28&lt;=C28*1.2),"Yellow","Red"))))</x:f>
      </x:c>
      <x:c r="H28" s="63" t="str"/>
      <x:c r="I28" s="63" t="str"/>
      <x:c r="J28" s="63" t="str"/>
      <x:c r="K28" s="59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>
        <x:f>IF(OR(C29="",D29=""),"",D29-C29)</x:f>
      </x:c>
      <x:c r="F29" s="65" t="str">
        <x:f>IF(OR(C29="",D29=""),"",IF(B29="Higher is Better",IFERROR(D29/C29,""),IF(D29=0,1,IFERROR(C29/D29,""))))</x:f>
      </x:c>
      <x:c r="G29" s="63" t="str">
        <x:f>IF(OR(C29="",D29=""),"",IF(B29="Higher is Better",IF(D29&gt;=C29,"Green",IF(D29&gt;=C29*0.8,"Yellow","Red")),IF(D29&lt;=C29,"Green",IF(AND(C29&lt;&gt;0,D29&lt;=C29*1.2),"Yellow","Red"))))</x:f>
      </x:c>
      <x:c r="H29" s="63" t="str"/>
      <x:c r="I29" s="63" t="str"/>
      <x:c r="J29" s="63" t="str"/>
      <x:c r="K29" s="59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>
        <x:f>IF(OR(C30="",D30=""),"",D30-C30)</x:f>
      </x:c>
      <x:c r="F30" s="65" t="str">
        <x:f>IF(OR(C30="",D30=""),"",IF(B30="Higher is Better",IFERROR(D30/C30,""),IF(D30=0,1,IFERROR(C30/D30,""))))</x:f>
      </x:c>
      <x:c r="G30" s="63" t="str">
        <x:f>IF(OR(C30="",D30=""),"",IF(B30="Higher is Better",IF(D30&gt;=C30,"Green",IF(D30&gt;=C30*0.8,"Yellow","Red")),IF(D30&lt;=C30,"Green",IF(AND(C30&lt;&gt;0,D30&lt;=C30*1.2),"Yellow","Red"))))</x:f>
      </x:c>
      <x:c r="H30" s="63" t="str"/>
      <x:c r="I30" s="63" t="str"/>
      <x:c r="J30" s="63" t="str"/>
      <x:c r="K30" s="59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>
        <x:f>IF(OR(C31="",D31=""),"",D31-C31)</x:f>
      </x:c>
      <x:c r="F31" s="65" t="str">
        <x:f>IF(OR(C31="",D31=""),"",IF(B31="Higher is Better",IFERROR(D31/C31,""),IF(D31=0,1,IFERROR(C31/D31,""))))</x:f>
      </x:c>
      <x:c r="G31" s="63" t="str">
        <x:f>IF(OR(C31="",D31=""),"",IF(B31="Higher is Better",IF(D31&gt;=C31,"Green",IF(D31&gt;=C31*0.8,"Yellow","Red")),IF(D31&lt;=C31,"Green",IF(AND(C31&lt;&gt;0,D31&lt;=C31*1.2),"Yellow","Red"))))</x:f>
      </x:c>
      <x:c r="H31" s="63" t="str"/>
      <x:c r="I31" s="63" t="str"/>
      <x:c r="J31" s="63" t="str"/>
      <x:c r="K31" s="59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>
        <x:f>IF(OR(C32="",D32=""),"",D32-C32)</x:f>
      </x:c>
      <x:c r="F32" s="65" t="str">
        <x:f>IF(OR(C32="",D32=""),"",IF(B32="Higher is Better",IFERROR(D32/C32,""),IF(D32=0,1,IFERROR(C32/D32,""))))</x:f>
      </x:c>
      <x:c r="G32" s="63" t="str">
        <x:f>IF(OR(C32="",D32=""),"",IF(B32="Higher is Better",IF(D32&gt;=C32,"Green",IF(D32&gt;=C32*0.8,"Yellow","Red")),IF(D32&lt;=C32,"Green",IF(AND(C32&lt;&gt;0,D32&lt;=C32*1.2),"Yellow","Red"))))</x:f>
      </x:c>
      <x:c r="H32" s="63" t="str"/>
      <x:c r="I32" s="63" t="str"/>
      <x:c r="J32" s="63" t="str"/>
      <x:c r="K32" s="59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>
        <x:f>IF(OR(C33="",D33=""),"",D33-C33)</x:f>
      </x:c>
      <x:c r="F33" s="65" t="str">
        <x:f>IF(OR(C33="",D33=""),"",IF(B33="Higher is Better",IFERROR(D33/C33,""),IF(D33=0,1,IFERROR(C33/D33,""))))</x:f>
      </x:c>
      <x:c r="G33" s="63" t="str">
        <x:f>IF(OR(C33="",D33=""),"",IF(B33="Higher is Better",IF(D33&gt;=C33,"Green",IF(D33&gt;=C33*0.8,"Yellow","Red")),IF(D33&lt;=C33,"Green",IF(AND(C33&lt;&gt;0,D33&lt;=C33*1.2),"Yellow","Red"))))</x:f>
      </x:c>
      <x:c r="H33" s="63" t="str"/>
      <x:c r="I33" s="63" t="str"/>
      <x:c r="J33" s="63" t="str"/>
      <x:c r="K33" s="59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>
        <x:f>IF(OR(C34="",D34=""),"",D34-C34)</x:f>
      </x:c>
      <x:c r="F34" s="65" t="str">
        <x:f>IF(OR(C34="",D34=""),"",IF(B34="Higher is Better",IFERROR(D34/C34,""),IF(D34=0,1,IFERROR(C34/D34,""))))</x:f>
      </x:c>
      <x:c r="G34" s="63" t="str">
        <x:f>IF(OR(C34="",D34=""),"",IF(B34="Higher is Better",IF(D34&gt;=C34,"Green",IF(D34&gt;=C34*0.8,"Yellow","Red")),IF(D34&lt;=C34,"Green",IF(AND(C34&lt;&gt;0,D34&lt;=C34*1.2),"Yellow","Red"))))</x:f>
      </x:c>
      <x:c r="H34" s="63" t="str"/>
      <x:c r="I34" s="63" t="str"/>
      <x:c r="J34" s="63" t="str"/>
      <x:c r="K34" s="59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>
        <x:f>IF(OR(C35="",D35=""),"",D35-C35)</x:f>
      </x:c>
      <x:c r="F35" s="65" t="str">
        <x:f>IF(OR(C35="",D35=""),"",IF(B35="Higher is Better",IFERROR(D35/C35,""),IF(D35=0,1,IFERROR(C35/D35,""))))</x:f>
      </x:c>
      <x:c r="G35" s="63" t="str">
        <x:f>IF(OR(C35="",D35=""),"",IF(B35="Higher is Better",IF(D35&gt;=C35,"Green",IF(D35&gt;=C35*0.8,"Yellow","Red")),IF(D35&lt;=C35,"Green",IF(AND(C35&lt;&gt;0,D35&lt;=C35*1.2),"Yellow","Red"))))</x:f>
      </x:c>
      <x:c r="H35" s="63" t="str"/>
      <x:c r="I35" s="63" t="str"/>
      <x:c r="J35" s="63" t="str"/>
      <x:c r="K35" s="59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>
        <x:f>IF(OR(C36="",D36=""),"",D36-C36)</x:f>
      </x:c>
      <x:c r="F36" s="65" t="str">
        <x:f>IF(OR(C36="",D36=""),"",IF(B36="Higher is Better",IFERROR(D36/C36,""),IF(D36=0,1,IFERROR(C36/D36,""))))</x:f>
      </x:c>
      <x:c r="G36" s="63" t="str">
        <x:f>IF(OR(C36="",D36=""),"",IF(B36="Higher is Better",IF(D36&gt;=C36,"Green",IF(D36&gt;=C36*0.8,"Yellow","Red")),IF(D36&lt;=C36,"Green",IF(AND(C36&lt;&gt;0,D36&lt;=C36*1.2),"Yellow","Red"))))</x:f>
      </x:c>
      <x:c r="H36" s="63" t="str"/>
      <x:c r="I36" s="63" t="str"/>
      <x:c r="J36" s="63" t="str"/>
      <x:c r="K36" s="59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>
        <x:f>IF(OR(C37="",D37=""),"",D37-C37)</x:f>
      </x:c>
      <x:c r="F37" s="65" t="str">
        <x:f>IF(OR(C37="",D37=""),"",IF(B37="Higher is Better",IFERROR(D37/C37,""),IF(D37=0,1,IFERROR(C37/D37,""))))</x:f>
      </x:c>
      <x:c r="G37" s="63" t="str">
        <x:f>IF(OR(C37="",D37=""),"",IF(B37="Higher is Better",IF(D37&gt;=C37,"Green",IF(D37&gt;=C37*0.8,"Yellow","Red")),IF(D37&lt;=C37,"Green",IF(AND(C37&lt;&gt;0,D37&lt;=C37*1.2),"Yellow","Red"))))</x:f>
      </x:c>
      <x:c r="H37" s="63" t="str"/>
      <x:c r="I37" s="63" t="str"/>
      <x:c r="J37" s="63" t="str"/>
      <x:c r="K37" s="59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>
        <x:f>IF(OR(C38="",D38=""),"",D38-C38)</x:f>
      </x:c>
      <x:c r="F38" s="65" t="str">
        <x:f>IF(OR(C38="",D38=""),"",IF(B38="Higher is Better",IFERROR(D38/C38,""),IF(D38=0,1,IFERROR(C38/D38,""))))</x:f>
      </x:c>
      <x:c r="G38" s="63" t="str">
        <x:f>IF(OR(C38="",D38=""),"",IF(B38="Higher is Better",IF(D38&gt;=C38,"Green",IF(D38&gt;=C38*0.8,"Yellow","Red")),IF(D38&lt;=C38,"Green",IF(AND(C38&lt;&gt;0,D38&lt;=C38*1.2),"Yellow","Red"))))</x:f>
      </x:c>
      <x:c r="H38" s="63" t="str"/>
      <x:c r="I38" s="63" t="str"/>
      <x:c r="J38" s="63" t="str"/>
      <x:c r="K38" s="59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>
        <x:f>IF(OR(C39="",D39=""),"",D39-C39)</x:f>
      </x:c>
      <x:c r="F39" s="65" t="str">
        <x:f>IF(OR(C39="",D39=""),"",IF(B39="Higher is Better",IFERROR(D39/C39,""),IF(D39=0,1,IFERROR(C39/D39,""))))</x:f>
      </x:c>
      <x:c r="G39" s="63" t="str">
        <x:f>IF(OR(C39="",D39=""),"",IF(B39="Higher is Better",IF(D39&gt;=C39,"Green",IF(D39&gt;=C39*0.8,"Yellow","Red")),IF(D39&lt;=C39,"Green",IF(AND(C39&lt;&gt;0,D39&lt;=C39*1.2),"Yellow","Red"))))</x:f>
      </x:c>
      <x:c r="H39" s="63" t="str"/>
      <x:c r="I39" s="63" t="str"/>
      <x:c r="J39" s="63" t="str"/>
      <x:c r="K39" s="59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>
        <x:f>IF(OR(C40="",D40=""),"",D40-C40)</x:f>
      </x:c>
      <x:c r="F40" s="65" t="str">
        <x:f>IF(OR(C40="",D40=""),"",IF(B40="Higher is Better",IFERROR(D40/C40,""),IF(D40=0,1,IFERROR(C40/D40,""))))</x:f>
      </x:c>
      <x:c r="G40" s="63" t="str">
        <x:f>IF(OR(C40="",D40=""),"",IF(B40="Higher is Better",IF(D40&gt;=C40,"Green",IF(D40&gt;=C40*0.8,"Yellow","Red")),IF(D40&lt;=C40,"Green",IF(AND(C40&lt;&gt;0,D40&lt;=C40*1.2),"Yellow","Red"))))</x:f>
      </x:c>
      <x:c r="H40" s="63" t="str"/>
      <x:c r="I40" s="63" t="str"/>
      <x:c r="J40" s="63" t="str"/>
      <x:c r="K40" s="59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>
        <x:f>IF(OR(C41="",D41=""),"",D41-C41)</x:f>
      </x:c>
      <x:c r="F41" s="65" t="str">
        <x:f>IF(OR(C41="",D41=""),"",IF(B41="Higher is Better",IFERROR(D41/C41,""),IF(D41=0,1,IFERROR(C41/D41,""))))</x:f>
      </x:c>
      <x:c r="G41" s="63" t="str">
        <x:f>IF(OR(C41="",D41=""),"",IF(B41="Higher is Better",IF(D41&gt;=C41,"Green",IF(D41&gt;=C41*0.8,"Yellow","Red")),IF(D41&lt;=C41,"Green",IF(AND(C41&lt;&gt;0,D41&lt;=C41*1.2),"Yellow","Red"))))</x:f>
      </x:c>
      <x:c r="H41" s="63" t="str"/>
      <x:c r="I41" s="63" t="str"/>
      <x:c r="J41" s="63" t="str"/>
      <x:c r="K41" s="59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>
        <x:f>IF(OR(C42="",D42=""),"",D42-C42)</x:f>
      </x:c>
      <x:c r="F42" s="65" t="str">
        <x:f>IF(OR(C42="",D42=""),"",IF(B42="Higher is Better",IFERROR(D42/C42,""),IF(D42=0,1,IFERROR(C42/D42,""))))</x:f>
      </x:c>
      <x:c r="G42" s="63" t="str">
        <x:f>IF(OR(C42="",D42=""),"",IF(B42="Higher is Better",IF(D42&gt;=C42,"Green",IF(D42&gt;=C42*0.8,"Yellow","Red")),IF(D42&lt;=C42,"Green",IF(AND(C42&lt;&gt;0,D42&lt;=C42*1.2),"Yellow","Red"))))</x:f>
      </x:c>
      <x:c r="H42" s="63" t="str"/>
      <x:c r="I42" s="63" t="str"/>
      <x:c r="J42" s="63" t="str"/>
      <x:c r="K42" s="59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>
        <x:f>IF(OR(C43="",D43=""),"",D43-C43)</x:f>
      </x:c>
      <x:c r="F43" s="65" t="str">
        <x:f>IF(OR(C43="",D43=""),"",IF(B43="Higher is Better",IFERROR(D43/C43,""),IF(D43=0,1,IFERROR(C43/D43,""))))</x:f>
      </x:c>
      <x:c r="G43" s="63" t="str">
        <x:f>IF(OR(C43="",D43=""),"",IF(B43="Higher is Better",IF(D43&gt;=C43,"Green",IF(D43&gt;=C43*0.8,"Yellow","Red")),IF(D43&lt;=C43,"Green",IF(AND(C43&lt;&gt;0,D43&lt;=C43*1.2),"Yellow","Red"))))</x:f>
      </x:c>
      <x:c r="H43" s="63" t="str"/>
      <x:c r="I43" s="63" t="str"/>
      <x:c r="J43" s="63" t="str"/>
      <x:c r="K43" s="59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>
        <x:f>IF(OR(C44="",D44=""),"",D44-C44)</x:f>
      </x:c>
      <x:c r="F44" s="65" t="str">
        <x:f>IF(OR(C44="",D44=""),"",IF(B44="Higher is Better",IFERROR(D44/C44,""),IF(D44=0,1,IFERROR(C44/D44,""))))</x:f>
      </x:c>
      <x:c r="G44" s="63" t="str">
        <x:f>IF(OR(C44="",D44=""),"",IF(B44="Higher is Better",IF(D44&gt;=C44,"Green",IF(D44&gt;=C44*0.8,"Yellow","Red")),IF(D44&lt;=C44,"Green",IF(AND(C44&lt;&gt;0,D44&lt;=C44*1.2),"Yellow","Red"))))</x:f>
      </x:c>
      <x:c r="H44" s="63" t="str"/>
      <x:c r="I44" s="63" t="str"/>
      <x:c r="J44" s="63" t="str"/>
      <x:c r="K44" s="59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>
        <x:f>IF(OR(C45="",D45=""),"",D45-C45)</x:f>
      </x:c>
      <x:c r="F45" s="65" t="str">
        <x:f>IF(OR(C45="",D45=""),"",IF(B45="Higher is Better",IFERROR(D45/C45,""),IF(D45=0,1,IFERROR(C45/D45,""))))</x:f>
      </x:c>
      <x:c r="G45" s="63" t="str">
        <x:f>IF(OR(C45="",D45=""),"",IF(B45="Higher is Better",IF(D45&gt;=C45,"Green",IF(D45&gt;=C45*0.8,"Yellow","Red")),IF(D45&lt;=C45,"Green",IF(AND(C45&lt;&gt;0,D45&lt;=C45*1.2),"Yellow","Red"))))</x:f>
      </x:c>
      <x:c r="H45" s="63" t="str"/>
      <x:c r="I45" s="63" t="str"/>
      <x:c r="J45" s="63" t="str"/>
      <x:c r="K45" s="59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>
        <x:f>IF(OR(C46="",D46=""),"",D46-C46)</x:f>
      </x:c>
      <x:c r="F46" s="65" t="str">
        <x:f>IF(OR(C46="",D46=""),"",IF(B46="Higher is Better",IFERROR(D46/C46,""),IF(D46=0,1,IFERROR(C46/D46,""))))</x:f>
      </x:c>
      <x:c r="G46" s="63" t="str">
        <x:f>IF(OR(C46="",D46=""),"",IF(B46="Higher is Better",IF(D46&gt;=C46,"Green",IF(D46&gt;=C46*0.8,"Yellow","Red")),IF(D46&lt;=C46,"Green",IF(AND(C46&lt;&gt;0,D46&lt;=C46*1.2),"Yellow","Red"))))</x:f>
      </x:c>
      <x:c r="H46" s="63" t="str"/>
      <x:c r="I46" s="63" t="str"/>
      <x:c r="J46" s="63" t="str"/>
      <x:c r="K46" s="59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>
        <x:f>IF(OR(C47="",D47=""),"",D47-C47)</x:f>
      </x:c>
      <x:c r="F47" s="65" t="str">
        <x:f>IF(OR(C47="",D47=""),"",IF(B47="Higher is Better",IFERROR(D47/C47,""),IF(D47=0,1,IFERROR(C47/D47,""))))</x:f>
      </x:c>
      <x:c r="G47" s="63" t="str">
        <x:f>IF(OR(C47="",D47=""),"",IF(B47="Higher is Better",IF(D47&gt;=C47,"Green",IF(D47&gt;=C47*0.8,"Yellow","Red")),IF(D47&lt;=C47,"Green",IF(AND(C47&lt;&gt;0,D47&lt;=C47*1.2),"Yellow","Red"))))</x:f>
      </x:c>
      <x:c r="H47" s="63" t="str"/>
      <x:c r="I47" s="63" t="str"/>
      <x:c r="J47" s="63" t="str"/>
      <x:c r="K47" s="59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>
        <x:f>IF(OR(C48="",D48=""),"",D48-C48)</x:f>
      </x:c>
      <x:c r="F48" s="65" t="str">
        <x:f>IF(OR(C48="",D48=""),"",IF(B48="Higher is Better",IFERROR(D48/C48,""),IF(D48=0,1,IFERROR(C48/D48,""))))</x:f>
      </x:c>
      <x:c r="G48" s="63" t="str">
        <x:f>IF(OR(C48="",D48=""),"",IF(B48="Higher is Better",IF(D48&gt;=C48,"Green",IF(D48&gt;=C48*0.8,"Yellow","Red")),IF(D48&lt;=C48,"Green",IF(AND(C48&lt;&gt;0,D48&lt;=C48*1.2),"Yellow","Red"))))</x:f>
      </x:c>
      <x:c r="H48" s="63" t="str"/>
      <x:c r="I48" s="63" t="str"/>
      <x:c r="J48" s="63" t="str"/>
      <x:c r="K48" s="59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>
        <x:f>IF(OR(C49="",D49=""),"",D49-C49)</x:f>
      </x:c>
      <x:c r="F49" s="65" t="str">
        <x:f>IF(OR(C49="",D49=""),"",IF(B49="Higher is Better",IFERROR(D49/C49,""),IF(D49=0,1,IFERROR(C49/D49,""))))</x:f>
      </x:c>
      <x:c r="G49" s="63" t="str">
        <x:f>IF(OR(C49="",D49=""),"",IF(B49="Higher is Better",IF(D49&gt;=C49,"Green",IF(D49&gt;=C49*0.8,"Yellow","Red")),IF(D49&lt;=C49,"Green",IF(AND(C49&lt;&gt;0,D49&lt;=C49*1.2),"Yellow","Red"))))</x:f>
      </x:c>
      <x:c r="H49" s="63" t="str"/>
      <x:c r="I49" s="63" t="str"/>
      <x:c r="J49" s="63" t="str"/>
      <x:c r="K49" s="59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>
        <x:f>IF(OR(C50="",D50=""),"",D50-C50)</x:f>
      </x:c>
      <x:c r="F50" s="65" t="str">
        <x:f>IF(OR(C50="",D50=""),"",IF(B50="Higher is Better",IFERROR(D50/C50,""),IF(D50=0,1,IFERROR(C50/D50,""))))</x:f>
      </x:c>
      <x:c r="G50" s="63" t="str">
        <x:f>IF(OR(C50="",D50=""),"",IF(B50="Higher is Better",IF(D50&gt;=C50,"Green",IF(D50&gt;=C50*0.8,"Yellow","Red")),IF(D50&lt;=C50,"Green",IF(AND(C50&lt;&gt;0,D50&lt;=C50*1.2),"Yellow","Red"))))</x:f>
      </x:c>
      <x:c r="H50" s="63" t="str"/>
      <x:c r="I50" s="63" t="str"/>
      <x:c r="J50" s="63" t="str"/>
      <x:c r="K50" s="59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>
        <x:f>IF(OR(C51="",D51=""),"",D51-C51)</x:f>
      </x:c>
      <x:c r="F51" s="65" t="str">
        <x:f>IF(OR(C51="",D51=""),"",IF(B51="Higher is Better",IFERROR(D51/C51,""),IF(D51=0,1,IFERROR(C51/D51,""))))</x:f>
      </x:c>
      <x:c r="G51" s="63" t="str">
        <x:f>IF(OR(C51="",D51=""),"",IF(B51="Higher is Better",IF(D51&gt;=C51,"Green",IF(D51&gt;=C51*0.8,"Yellow","Red")),IF(D51&lt;=C51,"Green",IF(AND(C51&lt;&gt;0,D51&lt;=C51*1.2),"Yellow","Red"))))</x:f>
      </x:c>
      <x:c r="H51" s="63" t="str"/>
      <x:c r="I51" s="63" t="str"/>
      <x:c r="J51" s="63" t="str"/>
      <x:c r="K51" s="59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>
        <x:f>IF(OR(C52="",D52=""),"",D52-C52)</x:f>
      </x:c>
      <x:c r="F52" s="65" t="str">
        <x:f>IF(OR(C52="",D52=""),"",IF(B52="Higher is Better",IFERROR(D52/C52,""),IF(D52=0,1,IFERROR(C52/D52,""))))</x:f>
      </x:c>
      <x:c r="G52" s="63" t="str">
        <x:f>IF(OR(C52="",D52=""),"",IF(B52="Higher is Better",IF(D52&gt;=C52,"Green",IF(D52&gt;=C52*0.8,"Yellow","Red")),IF(D52&lt;=C52,"Green",IF(AND(C52&lt;&gt;0,D52&lt;=C52*1.2),"Yellow","Red"))))</x:f>
      </x:c>
      <x:c r="H52" s="63" t="str"/>
      <x:c r="I52" s="63" t="str"/>
      <x:c r="J52" s="63" t="str"/>
      <x:c r="K52" s="59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>
        <x:f>IF(OR(C53="",D53=""),"",D53-C53)</x:f>
      </x:c>
      <x:c r="F53" s="65" t="str">
        <x:f>IF(OR(C53="",D53=""),"",IF(B53="Higher is Better",IFERROR(D53/C53,""),IF(D53=0,1,IFERROR(C53/D53,""))))</x:f>
      </x:c>
      <x:c r="G53" s="63" t="str">
        <x:f>IF(OR(C53="",D53=""),"",IF(B53="Higher is Better",IF(D53&gt;=C53,"Green",IF(D53&gt;=C53*0.8,"Yellow","Red")),IF(D53&lt;=C53,"Green",IF(AND(C53&lt;&gt;0,D53&lt;=C53*1.2),"Yellow","Red"))))</x:f>
      </x:c>
      <x:c r="H53" s="63" t="str"/>
      <x:c r="I53" s="63" t="str"/>
      <x:c r="J53" s="63" t="str"/>
      <x:c r="K53" s="59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>
        <x:f>IF(OR(C54="",D54=""),"",D54-C54)</x:f>
      </x:c>
      <x:c r="F54" s="65" t="str">
        <x:f>IF(OR(C54="",D54=""),"",IF(B54="Higher is Better",IFERROR(D54/C54,""),IF(D54=0,1,IFERROR(C54/D54,""))))</x:f>
      </x:c>
      <x:c r="G54" s="63" t="str">
        <x:f>IF(OR(C54="",D54=""),"",IF(B54="Higher is Better",IF(D54&gt;=C54,"Green",IF(D54&gt;=C54*0.8,"Yellow","Red")),IF(D54&lt;=C54,"Green",IF(AND(C54&lt;&gt;0,D54&lt;=C54*1.2),"Yellow","Red"))))</x:f>
      </x:c>
      <x:c r="H54" s="63" t="str"/>
      <x:c r="I54" s="63" t="str"/>
      <x:c r="J54" s="63" t="str"/>
      <x:c r="K54" s="59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J1"/>
    <x:mergeCell ref="A2:J2"/>
    <x:mergeCell ref="L1:N1"/>
    <x:mergeCell ref="L9:N9"/>
  </x:mergeCells>
  <x:conditionalFormatting sqref="G5:G54">
    <x:cfRule type="expression" dxfId="0" priority="1">
      <x:formula>$G5="Green"</x:formula>
    </x:cfRule>
    <x:cfRule type="expression" dxfId="1" priority="2">
      <x:formula>$G5="Yellow"</x:formula>
    </x:cfRule>
    <x:cfRule type="expression" dxfId="2" priority="3">
      <x:formula>$G5="Red"</x:formula>
    </x:cfRule>
  </x:conditionalFormatting>
  <x:conditionalFormatting sqref="H5:H54">
    <x:cfRule type="expression" dxfId="3" priority="4">
      <x:formula>$H5="Up"</x:formula>
    </x:cfRule>
    <x:cfRule type="expression" dxfId="4" priority="5">
      <x:formula>$H5="Flat"</x:formula>
    </x:cfRule>
    <x:cfRule type="expression" dxfId="5" priority="6">
      <x:formula>$H5="Down"</x:formula>
    </x:cfRule>
  </x:conditionalFormatting>
  <x:conditionalFormatting sqref="L3:L5">
    <x:cfRule type="expression" dxfId="6" priority="7">
      <x:formula>$L3="Green"</x:formula>
    </x:cfRule>
    <x:cfRule type="expression" dxfId="7" priority="8">
      <x:formula>$L3="Yellow"</x:formula>
    </x:cfRule>
    <x:cfRule type="expression" dxfId="8" priority="9">
      <x:formula>$L3="Red"</x:formula>
    </x:cfRule>
  </x:conditionalFormatting>
  <x:dataValidations count="2">
    <x:dataValidation type="list" sqref="B5:B54">
      <x:formula1>"Higher is Better,Lower is Better"</x:formula1>
    </x:dataValidation>
    <x:dataValidation type="list" sqref="H5:H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302d9decee42d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34" hidden="0" customWidth="1"/>
    <x:col min="13" max="13" width="14" hidden="0" customWidth="1"/>
    <x:col min="14" max="14" width="12" hidden="0" customWidth="1"/>
    <x:col min="15" max="15" width="24" hidden="0" customWidth="1"/>
  </x:cols>
  <x:sheetData>
    <x:row r="1" ht="30" customHeight="1">
      <x:c r="A1" s="5" t="str">
        <x:v>Scheduling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0"/>
      <x:c r="M1" s="77" t="str">
        <x:v>Scheduling Dashboard Summary</x:v>
      </x:c>
      <x:c r="N1" s="77"/>
      <x:c r="O1" s="77"/>
    </x:row>
    <x:row r="2" ht="28" customHeight="1">
      <x:c r="A2" s="12" t="str">
        <x:v>Track weekly/monthly scheduling KPIs, open shifts, call-outs, overtime, and schedule readiness.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59"/>
      <x:c r="M2" s="64" t="str">
        <x:v>Status</x:v>
      </x:c>
      <x:c r="N2" s="64" t="str">
        <x:v>Count</x:v>
      </x:c>
      <x:c r="O2" s="64" t="str">
        <x:v>Notes</x:v>
      </x:c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82" t="str">
        <x:v>Green</x:v>
      </x:c>
      <x:c r="N3" s="59" t="n">
        <x:f>COUNTIF($H$5:$H$54,"Green")</x:f>
        <x:v>0</x:v>
      </x:c>
      <x:c r="O3" s="59" t="str">
        <x:v>On track</x:v>
      </x:c>
    </x:row>
    <x:row r="4">
      <x:c r="A4" s="64" t="str">
        <x:v>Week / Month</x:v>
      </x:c>
      <x:c r="B4" s="64" t="str">
        <x:v>KPI</x:v>
      </x:c>
      <x:c r="C4" s="64" t="str">
        <x:v>Direction</x:v>
      </x:c>
      <x:c r="D4" s="64" t="str">
        <x:v>Goal</x:v>
      </x:c>
      <x:c r="E4" s="64" t="str">
        <x:v>Actual</x:v>
      </x:c>
      <x:c r="F4" s="64" t="str">
        <x:v>Variance</x:v>
      </x:c>
      <x:c r="G4" s="64" t="str">
        <x:v>% to Goal</x:v>
      </x:c>
      <x:c r="H4" s="64" t="str">
        <x:v>Status</x:v>
      </x:c>
      <x:c r="I4" s="64" t="str">
        <x:v>Trend</x:v>
      </x:c>
      <x:c r="J4" s="64" t="str">
        <x:v>Owner</x:v>
      </x:c>
      <x:c r="K4" s="64" t="str">
        <x:v>Notes</x:v>
      </x:c>
      <x:c r="L4" s="59"/>
      <x:c r="M4" s="82" t="str">
        <x:v>Yellow</x:v>
      </x:c>
      <x:c r="N4" s="59" t="n">
        <x:f>COUNTIF($H$5:$H$54,"Yellow")</x:f>
        <x:v>0</x:v>
      </x:c>
      <x:c r="O4" s="59" t="str">
        <x:v>Needs attention</x:v>
      </x:c>
    </x:row>
    <x:row r="5" ht="22" customHeight="1">
      <x:c r="A5" s="63" t="str"/>
      <x:c r="B5" s="63" t="str">
        <x:v>Open Shifts</x:v>
      </x:c>
      <x:c r="C5" s="63" t="str">
        <x:v>Lower is Better</x:v>
      </x:c>
      <x:c r="D5" s="63" t="str"/>
      <x:c r="E5" s="63" t="str"/>
      <x:c r="F5" s="63" t="str">
        <x:f>IF(OR(D5="",E5=""),"",E5-D5)</x:f>
      </x:c>
      <x:c r="G5" s="65" t="str">
        <x:f>IF(OR(D5="",E5=""),"",IF(C5="Higher is Better",IFERROR(E5/D5,""),IF(E5=0,1,IFERROR(D5/E5,""))))</x:f>
      </x:c>
      <x:c r="H5" s="63" t="str">
        <x:f>IF(OR(D5="",E5=""),"",IF(C5="Higher is Better",IF(E5&gt;=D5,"Green",IF(E5&gt;=D5*0.8,"Yellow","Red")),IF(E5&lt;=D5,"Green",IF(AND(D5&lt;&gt;0,E5&lt;=D5*1.2),"Yellow","Red"))))</x:f>
      </x:c>
      <x:c r="I5" s="63" t="str"/>
      <x:c r="J5" s="63" t="str"/>
      <x:c r="K5" s="63" t="str"/>
      <x:c r="L5" s="59"/>
      <x:c r="M5" s="82" t="str">
        <x:v>Red</x:v>
      </x:c>
      <x:c r="N5" s="59" t="n">
        <x:f>COUNTIF($H$5:$H$54,"Red")</x:f>
        <x:v>0</x:v>
      </x:c>
      <x:c r="O5" s="59" t="str">
        <x:v>Priority issue</x:v>
      </x:c>
    </x:row>
    <x:row r="6" ht="22" customHeight="1">
      <x:c r="A6" s="63" t="str"/>
      <x:c r="B6" s="63" t="str">
        <x:v>% Schedule Filled</x:v>
      </x:c>
      <x:c r="C6" s="63" t="str">
        <x:v>Higher is Better</x:v>
      </x:c>
      <x:c r="D6" s="63" t="str"/>
      <x:c r="E6" s="63" t="str"/>
      <x:c r="F6" s="63" t="str">
        <x:f>IF(OR(D6="",E6=""),"",E6-D6)</x:f>
      </x:c>
      <x:c r="G6" s="65" t="str">
        <x:f>IF(OR(D6="",E6=""),"",IF(C6="Higher is Better",IFERROR(E6/D6,""),IF(E6=0,1,IFERROR(D6/E6,""))))</x:f>
      </x:c>
      <x:c r="H6" s="63" t="str">
        <x:f>IF(OR(D6="",E6=""),"",IF(C6="Higher is Better",IF(E6&gt;=D6,"Green",IF(E6&gt;=D6*0.8,"Yellow","Red")),IF(E6&lt;=D6,"Green",IF(AND(D6&lt;&gt;0,E6&lt;=D6*1.2),"Yellow","Red"))))</x:f>
      </x:c>
      <x:c r="I6" s="63" t="str"/>
      <x:c r="J6" s="63" t="str"/>
      <x:c r="K6" s="63" t="str"/>
      <x:c r="L6" s="59"/>
      <x:c r="M6" s="59" t="str">
        <x:v>Avg % to Goal</x:v>
      </x:c>
      <x:c r="N6" s="83" t="str">
        <x:f>IFERROR(AVERAGE($G$5:$G$54),"")</x:f>
      </x:c>
      <x:c r="O6" s="59" t="str"/>
    </x:row>
    <x:row r="7" ht="22" customHeight="1">
      <x:c r="A7" s="63" t="str"/>
      <x:c r="B7" s="63" t="str">
        <x:v>Schedule Posted 2 Weeks Ahead</x:v>
      </x:c>
      <x:c r="C7" s="63" t="str">
        <x:v>Higher is Better</x:v>
      </x:c>
      <x:c r="D7" s="63" t="str"/>
      <x:c r="E7" s="63" t="str"/>
      <x:c r="F7" s="63" t="str">
        <x:f>IF(OR(D7="",E7=""),"",E7-D7)</x:f>
      </x:c>
      <x:c r="G7" s="65" t="str">
        <x:f>IF(OR(D7="",E7=""),"",IF(C7="Higher is Better",IFERROR(E7/D7,""),IF(E7=0,1,IFERROR(D7/E7,""))))</x:f>
      </x:c>
      <x:c r="H7" s="63" t="str">
        <x:f>IF(OR(D7="",E7=""),"",IF(C7="Higher is Better",IF(E7&gt;=D7,"Green",IF(E7&gt;=D7*0.8,"Yellow","Red")),IF(E7&lt;=D7,"Green",IF(AND(D7&lt;&gt;0,E7&lt;=D7*1.2),"Yellow","Red"))))</x:f>
      </x:c>
      <x:c r="I7" s="63" t="str"/>
      <x:c r="J7" s="63" t="str"/>
      <x:c r="K7" s="63" t="str"/>
      <x:c r="L7" s="59"/>
      <x:c r="M7" s="59"/>
      <x:c r="N7" s="59"/>
      <x:c r="O7" s="59"/>
    </x:row>
    <x:row r="8" ht="22" customHeight="1">
      <x:c r="A8" s="63" t="str"/>
      <x:c r="B8" s="63" t="str">
        <x:v>Time to Fill Call-Out</x:v>
      </x:c>
      <x:c r="C8" s="63" t="str">
        <x:v>Lower is Better</x:v>
      </x:c>
      <x:c r="D8" s="63" t="str"/>
      <x:c r="E8" s="63" t="str"/>
      <x:c r="F8" s="63" t="str">
        <x:f>IF(OR(D8="",E8=""),"",E8-D8)</x:f>
      </x:c>
      <x:c r="G8" s="65" t="str">
        <x:f>IF(OR(D8="",E8=""),"",IF(C8="Higher is Better",IFERROR(E8/D8,""),IF(E8=0,1,IFERROR(D8/E8,""))))</x:f>
      </x:c>
      <x:c r="H8" s="63" t="str">
        <x:f>IF(OR(D8="",E8=""),"",IF(C8="Higher is Better",IF(E8&gt;=D8,"Green",IF(E8&gt;=D8*0.8,"Yellow","Red")),IF(E8&lt;=D8,"Green",IF(AND(D8&lt;&gt;0,E8&lt;=D8*1.2),"Yellow","Red"))))</x:f>
      </x:c>
      <x:c r="I8" s="63" t="str"/>
      <x:c r="J8" s="63" t="str"/>
      <x:c r="K8" s="63" t="str"/>
      <x:c r="L8" s="59"/>
      <x:c r="M8" s="59"/>
      <x:c r="N8" s="59"/>
      <x:c r="O8" s="59"/>
    </x:row>
    <x:row r="9" ht="22" customHeight="1">
      <x:c r="A9" s="63" t="str"/>
      <x:c r="B9" s="63" t="str">
        <x:v>Overtime Hours</x:v>
      </x:c>
      <x:c r="C9" s="63" t="str">
        <x:v>Lower is Better</x:v>
      </x:c>
      <x:c r="D9" s="63" t="str"/>
      <x:c r="E9" s="63" t="str"/>
      <x:c r="F9" s="63" t="str">
        <x:f>IF(OR(D9="",E9=""),"",E9-D9)</x:f>
      </x:c>
      <x:c r="G9" s="65" t="str">
        <x:f>IF(OR(D9="",E9=""),"",IF(C9="Higher is Better",IFERROR(E9/D9,""),IF(E9=0,1,IFERROR(D9/E9,""))))</x:f>
      </x:c>
      <x:c r="H9" s="63" t="str">
        <x:f>IF(OR(D9="",E9=""),"",IF(C9="Higher is Better",IF(E9&gt;=D9,"Green",IF(E9&gt;=D9*0.8,"Yellow","Red")),IF(E9&lt;=D9,"Green",IF(AND(D9&lt;&gt;0,E9&lt;=D9*1.2),"Yellow","Red"))))</x:f>
      </x:c>
      <x:c r="I9" s="63" t="str"/>
      <x:c r="J9" s="63" t="str"/>
      <x:c r="K9" s="63" t="str"/>
      <x:c r="L9" s="59"/>
      <x:c r="M9" s="59"/>
      <x:c r="N9" s="59"/>
      <x:c r="O9" s="59"/>
    </x:row>
    <x:row r="10" ht="22" customHeight="1">
      <x:c r="A10" s="63" t="str"/>
      <x:c r="B10" s="63" t="str">
        <x:v>Unanswered Messages</x:v>
      </x:c>
      <x:c r="C10" s="63" t="str">
        <x:v>Lower is Better</x:v>
      </x:c>
      <x:c r="D10" s="63" t="str"/>
      <x:c r="E10" s="63" t="str"/>
      <x:c r="F10" s="63" t="str">
        <x:f>IF(OR(D10="",E10=""),"",E10-D10)</x:f>
      </x:c>
      <x:c r="G10" s="65" t="str">
        <x:f>IF(OR(D10="",E10=""),"",IF(C10="Higher is Better",IFERROR(E10/D10,""),IF(E10=0,1,IFERROR(D10/E10,""))))</x:f>
      </x:c>
      <x:c r="H10" s="63" t="str">
        <x:f>IF(OR(D10="",E10=""),"",IF(C10="Higher is Better",IF(E10&gt;=D10,"Green",IF(E10&gt;=D10*0.8,"Yellow","Red")),IF(E10&lt;=D10,"Green",IF(AND(D10&lt;&gt;0,E10&lt;=D10*1.2),"Yellow","Red"))))</x:f>
      </x:c>
      <x:c r="I10" s="63" t="str"/>
      <x:c r="J10" s="63" t="str"/>
      <x:c r="K10" s="63" t="str"/>
      <x:c r="L10" s="59"/>
      <x:c r="M10" s="59"/>
      <x:c r="N10" s="59"/>
      <x:c r="O10" s="59"/>
    </x:row>
    <x:row r="11" ht="22" customHeight="1">
      <x:c r="A11" s="63" t="str"/>
      <x:c r="B11" s="63" t="str">
        <x:v>Scheduling Errors</x:v>
      </x:c>
      <x:c r="C11" s="63" t="str">
        <x:v>Lower is Better</x:v>
      </x:c>
      <x:c r="D11" s="63" t="str"/>
      <x:c r="E11" s="63" t="str"/>
      <x:c r="F11" s="63" t="str">
        <x:f>IF(OR(D11="",E11=""),"",E11-D11)</x:f>
      </x:c>
      <x:c r="G11" s="65" t="str">
        <x:f>IF(OR(D11="",E11=""),"",IF(C11="Higher is Better",IFERROR(E11/D11,""),IF(E11=0,1,IFERROR(D11/E11,""))))</x:f>
      </x:c>
      <x:c r="H11" s="63" t="str">
        <x:f>IF(OR(D11="",E11=""),"",IF(C11="Higher is Better",IF(E11&gt;=D11,"Green",IF(E11&gt;=D11*0.8,"Yellow","Red")),IF(E11&lt;=D11,"Green",IF(AND(D11&lt;&gt;0,E11&lt;=D11*1.2),"Yellow","Red"))))</x:f>
      </x:c>
      <x:c r="I11" s="63" t="str"/>
      <x:c r="J11" s="63" t="str"/>
      <x:c r="K11" s="63" t="str"/>
      <x:c r="L11" s="59"/>
      <x:c r="M11" s="59"/>
      <x:c r="N11" s="59"/>
      <x:c r="O11" s="59"/>
    </x:row>
    <x:row r="12" ht="22" customHeight="1">
      <x:c r="A12" s="63" t="str"/>
      <x:c r="B12" s="63" t="str"/>
      <x:c r="C12" s="63" t="str"/>
      <x:c r="D12" s="63" t="str"/>
      <x:c r="E12" s="63" t="str"/>
      <x:c r="F12" s="63" t="str">
        <x:f>IF(OR(D12="",E12=""),"",E12-D12)</x:f>
      </x:c>
      <x:c r="G12" s="65" t="str">
        <x:f>IF(OR(D12="",E12=""),"",IF(C12="Higher is Better",IFERROR(E12/D12,""),IF(E12=0,1,IFERROR(D12/E12,""))))</x:f>
      </x:c>
      <x:c r="H12" s="63" t="str">
        <x:f>IF(OR(D12="",E12=""),"",IF(C12="Higher is Better",IF(E12&gt;=D12,"Green",IF(E12&gt;=D12*0.8,"Yellow","Red")),IF(E12&lt;=D12,"Green",IF(AND(D12&lt;&gt;0,E12&lt;=D12*1.2),"Yellow","Red"))))</x:f>
      </x:c>
      <x:c r="I12" s="63" t="str"/>
      <x:c r="J12" s="63" t="str"/>
      <x:c r="K12" s="63" t="str"/>
      <x:c r="L12" s="59"/>
      <x:c r="M12" s="59"/>
      <x:c r="N12" s="59"/>
      <x:c r="O12" s="59"/>
    </x:row>
    <x:row r="13" ht="22" customHeight="1">
      <x:c r="A13" s="63" t="str"/>
      <x:c r="B13" s="63" t="str"/>
      <x:c r="C13" s="63" t="str"/>
      <x:c r="D13" s="63" t="str"/>
      <x:c r="E13" s="63" t="str"/>
      <x:c r="F13" s="63" t="str">
        <x:f>IF(OR(D13="",E13=""),"",E13-D13)</x:f>
      </x:c>
      <x:c r="G13" s="65" t="str">
        <x:f>IF(OR(D13="",E13=""),"",IF(C13="Higher is Better",IFERROR(E13/D13,""),IF(E13=0,1,IFERROR(D13/E13,""))))</x:f>
      </x:c>
      <x:c r="H13" s="63" t="str">
        <x:f>IF(OR(D13="",E13=""),"",IF(C13="Higher is Better",IF(E13&gt;=D13,"Green",IF(E13&gt;=D13*0.8,"Yellow","Red")),IF(E13&lt;=D13,"Green",IF(AND(D13&lt;&gt;0,E13&lt;=D13*1.2),"Yellow","Red"))))</x:f>
      </x:c>
      <x:c r="I13" s="63" t="str"/>
      <x:c r="J13" s="63" t="str"/>
      <x:c r="K13" s="63" t="str"/>
      <x:c r="L13" s="59"/>
      <x:c r="M13" s="59"/>
      <x:c r="N13" s="59"/>
      <x:c r="O13" s="59"/>
    </x:row>
    <x:row r="14" ht="22" customHeight="1">
      <x:c r="A14" s="63" t="str"/>
      <x:c r="B14" s="63" t="str"/>
      <x:c r="C14" s="63" t="str"/>
      <x:c r="D14" s="63" t="str"/>
      <x:c r="E14" s="63" t="str"/>
      <x:c r="F14" s="63" t="str">
        <x:f>IF(OR(D14="",E14=""),"",E14-D14)</x:f>
      </x:c>
      <x:c r="G14" s="65" t="str">
        <x:f>IF(OR(D14="",E14=""),"",IF(C14="Higher is Better",IFERROR(E14/D14,""),IF(E14=0,1,IFERROR(D14/E14,""))))</x:f>
      </x:c>
      <x:c r="H14" s="63" t="str">
        <x:f>IF(OR(D14="",E14=""),"",IF(C14="Higher is Better",IF(E14&gt;=D14,"Green",IF(E14&gt;=D14*0.8,"Yellow","Red")),IF(E14&lt;=D14,"Green",IF(AND(D14&lt;&gt;0,E14&lt;=D14*1.2),"Yellow","Red"))))</x:f>
      </x:c>
      <x:c r="I14" s="63" t="str"/>
      <x:c r="J14" s="63" t="str"/>
      <x:c r="K14" s="63" t="str"/>
      <x:c r="L14" s="59"/>
      <x:c r="M14" s="59"/>
      <x:c r="N14" s="59"/>
      <x:c r="O14" s="59"/>
    </x:row>
    <x:row r="15" ht="22" customHeight="1">
      <x:c r="A15" s="63" t="str"/>
      <x:c r="B15" s="63" t="str"/>
      <x:c r="C15" s="63" t="str"/>
      <x:c r="D15" s="63" t="str"/>
      <x:c r="E15" s="63" t="str"/>
      <x:c r="F15" s="63" t="str">
        <x:f>IF(OR(D15="",E15=""),"",E15-D15)</x:f>
      </x:c>
      <x:c r="G15" s="65" t="str">
        <x:f>IF(OR(D15="",E15=""),"",IF(C15="Higher is Better",IFERROR(E15/D15,""),IF(E15=0,1,IFERROR(D15/E15,""))))</x:f>
      </x:c>
      <x:c r="H15" s="63" t="str">
        <x:f>IF(OR(D15="",E15=""),"",IF(C15="Higher is Better",IF(E15&gt;=D15,"Green",IF(E15&gt;=D15*0.8,"Yellow","Red")),IF(E15&lt;=D15,"Green",IF(AND(D15&lt;&gt;0,E15&lt;=D15*1.2),"Yellow","Red"))))</x:f>
      </x:c>
      <x:c r="I15" s="63" t="str"/>
      <x:c r="J15" s="63" t="str"/>
      <x:c r="K15" s="63" t="str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/>
      <x:c r="F16" s="63" t="str">
        <x:f>IF(OR(D16="",E16=""),"",E16-D16)</x:f>
      </x:c>
      <x:c r="G16" s="65" t="str">
        <x:f>IF(OR(D16="",E16=""),"",IF(C16="Higher is Better",IFERROR(E16/D16,""),IF(E16=0,1,IFERROR(D16/E16,""))))</x:f>
      </x:c>
      <x:c r="H16" s="63" t="str">
        <x:f>IF(OR(D16="",E16=""),"",IF(C16="Higher is Better",IF(E16&gt;=D16,"Green",IF(E16&gt;=D16*0.8,"Yellow","Red")),IF(E16&lt;=D16,"Green",IF(AND(D16&lt;&gt;0,E16&lt;=D16*1.2),"Yellow","Red"))))</x:f>
      </x:c>
      <x:c r="I16" s="63" t="str"/>
      <x:c r="J16" s="63" t="str"/>
      <x:c r="K16" s="63" t="str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/>
      <x:c r="F17" s="63" t="str">
        <x:f>IF(OR(D17="",E17=""),"",E17-D17)</x:f>
      </x:c>
      <x:c r="G17" s="65" t="str">
        <x:f>IF(OR(D17="",E17=""),"",IF(C17="Higher is Better",IFERROR(E17/D17,""),IF(E17=0,1,IFERROR(D17/E17,""))))</x:f>
      </x:c>
      <x:c r="H17" s="63" t="str">
        <x:f>IF(OR(D17="",E17=""),"",IF(C17="Higher is Better",IF(E17&gt;=D17,"Green",IF(E17&gt;=D17*0.8,"Yellow","Red")),IF(E17&lt;=D17,"Green",IF(AND(D17&lt;&gt;0,E17&lt;=D17*1.2),"Yellow","Red"))))</x:f>
      </x:c>
      <x:c r="I17" s="63" t="str"/>
      <x:c r="J17" s="63" t="str"/>
      <x:c r="K17" s="63" t="str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/>
      <x:c r="F18" s="63" t="str">
        <x:f>IF(OR(D18="",E18=""),"",E18-D18)</x:f>
      </x:c>
      <x:c r="G18" s="65" t="str">
        <x:f>IF(OR(D18="",E18=""),"",IF(C18="Higher is Better",IFERROR(E18/D18,""),IF(E18=0,1,IFERROR(D18/E18,""))))</x:f>
      </x:c>
      <x:c r="H18" s="63" t="str">
        <x:f>IF(OR(D18="",E18=""),"",IF(C18="Higher is Better",IF(E18&gt;=D18,"Green",IF(E18&gt;=D18*0.8,"Yellow","Red")),IF(E18&lt;=D18,"Green",IF(AND(D18&lt;&gt;0,E18&lt;=D18*1.2),"Yellow","Red"))))</x:f>
      </x:c>
      <x:c r="I18" s="63" t="str"/>
      <x:c r="J18" s="63" t="str"/>
      <x:c r="K18" s="63" t="str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/>
      <x:c r="F19" s="63" t="str">
        <x:f>IF(OR(D19="",E19=""),"",E19-D19)</x:f>
      </x:c>
      <x:c r="G19" s="65" t="str">
        <x:f>IF(OR(D19="",E19=""),"",IF(C19="Higher is Better",IFERROR(E19/D19,""),IF(E19=0,1,IFERROR(D19/E19,""))))</x:f>
      </x:c>
      <x:c r="H19" s="63" t="str">
        <x:f>IF(OR(D19="",E19=""),"",IF(C19="Higher is Better",IF(E19&gt;=D19,"Green",IF(E19&gt;=D19*0.8,"Yellow","Red")),IF(E19&lt;=D19,"Green",IF(AND(D19&lt;&gt;0,E19&lt;=D19*1.2),"Yellow","Red"))))</x:f>
      </x:c>
      <x:c r="I19" s="63" t="str"/>
      <x:c r="J19" s="63" t="str"/>
      <x:c r="K19" s="63" t="str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/>
      <x:c r="F20" s="63" t="str">
        <x:f>IF(OR(D20="",E20=""),"",E20-D20)</x:f>
      </x:c>
      <x:c r="G20" s="65" t="str">
        <x:f>IF(OR(D20="",E20=""),"",IF(C20="Higher is Better",IFERROR(E20/D20,""),IF(E20=0,1,IFERROR(D20/E20,""))))</x:f>
      </x:c>
      <x:c r="H20" s="63" t="str">
        <x:f>IF(OR(D20="",E20=""),"",IF(C20="Higher is Better",IF(E20&gt;=D20,"Green",IF(E20&gt;=D20*0.8,"Yellow","Red")),IF(E20&lt;=D20,"Green",IF(AND(D20&lt;&gt;0,E20&lt;=D20*1.2),"Yellow","Red"))))</x:f>
      </x:c>
      <x:c r="I20" s="63" t="str"/>
      <x:c r="J20" s="63" t="str"/>
      <x:c r="K20" s="63" t="str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/>
      <x:c r="F21" s="63" t="str">
        <x:f>IF(OR(D21="",E21=""),"",E21-D21)</x:f>
      </x:c>
      <x:c r="G21" s="65" t="str">
        <x:f>IF(OR(D21="",E21=""),"",IF(C21="Higher is Better",IFERROR(E21/D21,""),IF(E21=0,1,IFERROR(D21/E21,""))))</x:f>
      </x:c>
      <x:c r="H21" s="63" t="str">
        <x:f>IF(OR(D21="",E21=""),"",IF(C21="Higher is Better",IF(E21&gt;=D21,"Green",IF(E21&gt;=D21*0.8,"Yellow","Red")),IF(E21&lt;=D21,"Green",IF(AND(D21&lt;&gt;0,E21&lt;=D21*1.2),"Yellow","Red"))))</x:f>
      </x:c>
      <x:c r="I21" s="63" t="str"/>
      <x:c r="J21" s="63" t="str"/>
      <x:c r="K21" s="63" t="str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/>
      <x:c r="F22" s="63" t="str">
        <x:f>IF(OR(D22="",E22=""),"",E22-D22)</x:f>
      </x:c>
      <x:c r="G22" s="65" t="str">
        <x:f>IF(OR(D22="",E22=""),"",IF(C22="Higher is Better",IFERROR(E22/D22,""),IF(E22=0,1,IFERROR(D22/E22,""))))</x:f>
      </x:c>
      <x:c r="H22" s="63" t="str">
        <x:f>IF(OR(D22="",E22=""),"",IF(C22="Higher is Better",IF(E22&gt;=D22,"Green",IF(E22&gt;=D22*0.8,"Yellow","Red")),IF(E22&lt;=D22,"Green",IF(AND(D22&lt;&gt;0,E22&lt;=D22*1.2),"Yellow","Red"))))</x:f>
      </x:c>
      <x:c r="I22" s="63" t="str"/>
      <x:c r="J22" s="63" t="str"/>
      <x:c r="K22" s="63" t="str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/>
      <x:c r="F23" s="63" t="str">
        <x:f>IF(OR(D23="",E23=""),"",E23-D23)</x:f>
      </x:c>
      <x:c r="G23" s="65" t="str">
        <x:f>IF(OR(D23="",E23=""),"",IF(C23="Higher is Better",IFERROR(E23/D23,""),IF(E23=0,1,IFERROR(D23/E23,""))))</x:f>
      </x:c>
      <x:c r="H23" s="63" t="str">
        <x:f>IF(OR(D23="",E23=""),"",IF(C23="Higher is Better",IF(E23&gt;=D23,"Green",IF(E23&gt;=D23*0.8,"Yellow","Red")),IF(E23&lt;=D23,"Green",IF(AND(D23&lt;&gt;0,E23&lt;=D23*1.2),"Yellow","Red"))))</x:f>
      </x:c>
      <x:c r="I23" s="63" t="str"/>
      <x:c r="J23" s="63" t="str"/>
      <x:c r="K23" s="63" t="str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/>
      <x:c r="F24" s="63" t="str">
        <x:f>IF(OR(D24="",E24=""),"",E24-D24)</x:f>
      </x:c>
      <x:c r="G24" s="65" t="str">
        <x:f>IF(OR(D24="",E24=""),"",IF(C24="Higher is Better",IFERROR(E24/D24,""),IF(E24=0,1,IFERROR(D24/E24,""))))</x:f>
      </x:c>
      <x:c r="H24" s="63" t="str">
        <x:f>IF(OR(D24="",E24=""),"",IF(C24="Higher is Better",IF(E24&gt;=D24,"Green",IF(E24&gt;=D24*0.8,"Yellow","Red")),IF(E24&lt;=D24,"Green",IF(AND(D24&lt;&gt;0,E24&lt;=D24*1.2),"Yellow","Red"))))</x:f>
      </x:c>
      <x:c r="I24" s="63" t="str"/>
      <x:c r="J24" s="63" t="str"/>
      <x:c r="K24" s="63" t="str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/>
      <x:c r="F25" s="63" t="str">
        <x:f>IF(OR(D25="",E25=""),"",E25-D25)</x:f>
      </x:c>
      <x:c r="G25" s="65" t="str">
        <x:f>IF(OR(D25="",E25=""),"",IF(C25="Higher is Better",IFERROR(E25/D25,""),IF(E25=0,1,IFERROR(D25/E25,""))))</x:f>
      </x:c>
      <x:c r="H25" s="63" t="str">
        <x:f>IF(OR(D25="",E25=""),"",IF(C25="Higher is Better",IF(E25&gt;=D25,"Green",IF(E25&gt;=D25*0.8,"Yellow","Red")),IF(E25&lt;=D25,"Green",IF(AND(D25&lt;&gt;0,E25&lt;=D25*1.2),"Yellow","Red"))))</x:f>
      </x:c>
      <x:c r="I25" s="63" t="str"/>
      <x:c r="J25" s="63" t="str"/>
      <x:c r="K25" s="63" t="str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/>
      <x:c r="F26" s="63" t="str">
        <x:f>IF(OR(D26="",E26=""),"",E26-D26)</x:f>
      </x:c>
      <x:c r="G26" s="65" t="str">
        <x:f>IF(OR(D26="",E26=""),"",IF(C26="Higher is Better",IFERROR(E26/D26,""),IF(E26=0,1,IFERROR(D26/E26,""))))</x:f>
      </x:c>
      <x:c r="H26" s="63" t="str">
        <x:f>IF(OR(D26="",E26=""),"",IF(C26="Higher is Better",IF(E26&gt;=D26,"Green",IF(E26&gt;=D26*0.8,"Yellow","Red")),IF(E26&lt;=D26,"Green",IF(AND(D26&lt;&gt;0,E26&lt;=D26*1.2),"Yellow","Red"))))</x:f>
      </x:c>
      <x:c r="I26" s="63" t="str"/>
      <x:c r="J26" s="63" t="str"/>
      <x:c r="K26" s="63" t="str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/>
      <x:c r="F27" s="63" t="str">
        <x:f>IF(OR(D27="",E27=""),"",E27-D27)</x:f>
      </x:c>
      <x:c r="G27" s="65" t="str">
        <x:f>IF(OR(D27="",E27=""),"",IF(C27="Higher is Better",IFERROR(E27/D27,""),IF(E27=0,1,IFERROR(D27/E27,""))))</x:f>
      </x:c>
      <x:c r="H27" s="63" t="str">
        <x:f>IF(OR(D27="",E27=""),"",IF(C27="Higher is Better",IF(E27&gt;=D27,"Green",IF(E27&gt;=D27*0.8,"Yellow","Red")),IF(E27&lt;=D27,"Green",IF(AND(D27&lt;&gt;0,E27&lt;=D27*1.2),"Yellow","Red"))))</x:f>
      </x:c>
      <x:c r="I27" s="63" t="str"/>
      <x:c r="J27" s="63" t="str"/>
      <x:c r="K27" s="63" t="str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/>
      <x:c r="F28" s="63" t="str">
        <x:f>IF(OR(D28="",E28=""),"",E28-D28)</x:f>
      </x:c>
      <x:c r="G28" s="65" t="str">
        <x:f>IF(OR(D28="",E28=""),"",IF(C28="Higher is Better",IFERROR(E28/D28,""),IF(E28=0,1,IFERROR(D28/E28,""))))</x:f>
      </x:c>
      <x:c r="H28" s="63" t="str">
        <x:f>IF(OR(D28="",E28=""),"",IF(C28="Higher is Better",IF(E28&gt;=D28,"Green",IF(E28&gt;=D28*0.8,"Yellow","Red")),IF(E28&lt;=D28,"Green",IF(AND(D28&lt;&gt;0,E28&lt;=D28*1.2),"Yellow","Red"))))</x:f>
      </x:c>
      <x:c r="I28" s="63" t="str"/>
      <x:c r="J28" s="63" t="str"/>
      <x:c r="K28" s="63" t="str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/>
      <x:c r="F29" s="63" t="str">
        <x:f>IF(OR(D29="",E29=""),"",E29-D29)</x:f>
      </x:c>
      <x:c r="G29" s="65" t="str">
        <x:f>IF(OR(D29="",E29=""),"",IF(C29="Higher is Better",IFERROR(E29/D29,""),IF(E29=0,1,IFERROR(D29/E29,""))))</x:f>
      </x:c>
      <x:c r="H29" s="63" t="str">
        <x:f>IF(OR(D29="",E29=""),"",IF(C29="Higher is Better",IF(E29&gt;=D29,"Green",IF(E29&gt;=D29*0.8,"Yellow","Red")),IF(E29&lt;=D29,"Green",IF(AND(D29&lt;&gt;0,E29&lt;=D29*1.2),"Yellow","Red"))))</x:f>
      </x:c>
      <x:c r="I29" s="63" t="str"/>
      <x:c r="J29" s="63" t="str"/>
      <x:c r="K29" s="63" t="str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/>
      <x:c r="F30" s="63" t="str">
        <x:f>IF(OR(D30="",E30=""),"",E30-D30)</x:f>
      </x:c>
      <x:c r="G30" s="65" t="str">
        <x:f>IF(OR(D30="",E30=""),"",IF(C30="Higher is Better",IFERROR(E30/D30,""),IF(E30=0,1,IFERROR(D30/E30,""))))</x:f>
      </x:c>
      <x:c r="H30" s="63" t="str">
        <x:f>IF(OR(D30="",E30=""),"",IF(C30="Higher is Better",IF(E30&gt;=D30,"Green",IF(E30&gt;=D30*0.8,"Yellow","Red")),IF(E30&lt;=D30,"Green",IF(AND(D30&lt;&gt;0,E30&lt;=D30*1.2),"Yellow","Red"))))</x:f>
      </x:c>
      <x:c r="I30" s="63" t="str"/>
      <x:c r="J30" s="63" t="str"/>
      <x:c r="K30" s="63" t="str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/>
      <x:c r="F31" s="63" t="str">
        <x:f>IF(OR(D31="",E31=""),"",E31-D31)</x:f>
      </x:c>
      <x:c r="G31" s="65" t="str">
        <x:f>IF(OR(D31="",E31=""),"",IF(C31="Higher is Better",IFERROR(E31/D31,""),IF(E31=0,1,IFERROR(D31/E31,""))))</x:f>
      </x:c>
      <x:c r="H31" s="63" t="str">
        <x:f>IF(OR(D31="",E31=""),"",IF(C31="Higher is Better",IF(E31&gt;=D31,"Green",IF(E31&gt;=D31*0.8,"Yellow","Red")),IF(E31&lt;=D31,"Green",IF(AND(D31&lt;&gt;0,E31&lt;=D31*1.2),"Yellow","Red"))))</x:f>
      </x:c>
      <x:c r="I31" s="63" t="str"/>
      <x:c r="J31" s="63" t="str"/>
      <x:c r="K31" s="63" t="str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/>
      <x:c r="F32" s="63" t="str">
        <x:f>IF(OR(D32="",E32=""),"",E32-D32)</x:f>
      </x:c>
      <x:c r="G32" s="65" t="str">
        <x:f>IF(OR(D32="",E32=""),"",IF(C32="Higher is Better",IFERROR(E32/D32,""),IF(E32=0,1,IFERROR(D32/E32,""))))</x:f>
      </x:c>
      <x:c r="H32" s="63" t="str">
        <x:f>IF(OR(D32="",E32=""),"",IF(C32="Higher is Better",IF(E32&gt;=D32,"Green",IF(E32&gt;=D32*0.8,"Yellow","Red")),IF(E32&lt;=D32,"Green",IF(AND(D32&lt;&gt;0,E32&lt;=D32*1.2),"Yellow","Red"))))</x:f>
      </x:c>
      <x:c r="I32" s="63" t="str"/>
      <x:c r="J32" s="63" t="str"/>
      <x:c r="K32" s="63" t="str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/>
      <x:c r="F33" s="63" t="str">
        <x:f>IF(OR(D33="",E33=""),"",E33-D33)</x:f>
      </x:c>
      <x:c r="G33" s="65" t="str">
        <x:f>IF(OR(D33="",E33=""),"",IF(C33="Higher is Better",IFERROR(E33/D33,""),IF(E33=0,1,IFERROR(D33/E33,""))))</x:f>
      </x:c>
      <x:c r="H33" s="63" t="str">
        <x:f>IF(OR(D33="",E33=""),"",IF(C33="Higher is Better",IF(E33&gt;=D33,"Green",IF(E33&gt;=D33*0.8,"Yellow","Red")),IF(E33&lt;=D33,"Green",IF(AND(D33&lt;&gt;0,E33&lt;=D33*1.2),"Yellow","Red"))))</x:f>
      </x:c>
      <x:c r="I33" s="63" t="str"/>
      <x:c r="J33" s="63" t="str"/>
      <x:c r="K33" s="63" t="str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/>
      <x:c r="F34" s="63" t="str">
        <x:f>IF(OR(D34="",E34=""),"",E34-D34)</x:f>
      </x:c>
      <x:c r="G34" s="65" t="str">
        <x:f>IF(OR(D34="",E34=""),"",IF(C34="Higher is Better",IFERROR(E34/D34,""),IF(E34=0,1,IFERROR(D34/E34,""))))</x:f>
      </x:c>
      <x:c r="H34" s="63" t="str">
        <x:f>IF(OR(D34="",E34=""),"",IF(C34="Higher is Better",IF(E34&gt;=D34,"Green",IF(E34&gt;=D34*0.8,"Yellow","Red")),IF(E34&lt;=D34,"Green",IF(AND(D34&lt;&gt;0,E34&lt;=D34*1.2),"Yellow","Red"))))</x:f>
      </x:c>
      <x:c r="I34" s="63" t="str"/>
      <x:c r="J34" s="63" t="str"/>
      <x:c r="K34" s="63" t="str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/>
      <x:c r="F35" s="63" t="str">
        <x:f>IF(OR(D35="",E35=""),"",E35-D35)</x:f>
      </x:c>
      <x:c r="G35" s="65" t="str">
        <x:f>IF(OR(D35="",E35=""),"",IF(C35="Higher is Better",IFERROR(E35/D35,""),IF(E35=0,1,IFERROR(D35/E35,""))))</x:f>
      </x:c>
      <x:c r="H35" s="63" t="str">
        <x:f>IF(OR(D35="",E35=""),"",IF(C35="Higher is Better",IF(E35&gt;=D35,"Green",IF(E35&gt;=D35*0.8,"Yellow","Red")),IF(E35&lt;=D35,"Green",IF(AND(D35&lt;&gt;0,E35&lt;=D35*1.2),"Yellow","Red"))))</x:f>
      </x:c>
      <x:c r="I35" s="63" t="str"/>
      <x:c r="J35" s="63" t="str"/>
      <x:c r="K35" s="63" t="str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/>
      <x:c r="F36" s="63" t="str">
        <x:f>IF(OR(D36="",E36=""),"",E36-D36)</x:f>
      </x:c>
      <x:c r="G36" s="65" t="str">
        <x:f>IF(OR(D36="",E36=""),"",IF(C36="Higher is Better",IFERROR(E36/D36,""),IF(E36=0,1,IFERROR(D36/E36,""))))</x:f>
      </x:c>
      <x:c r="H36" s="63" t="str">
        <x:f>IF(OR(D36="",E36=""),"",IF(C36="Higher is Better",IF(E36&gt;=D36,"Green",IF(E36&gt;=D36*0.8,"Yellow","Red")),IF(E36&lt;=D36,"Green",IF(AND(D36&lt;&gt;0,E36&lt;=D36*1.2),"Yellow","Red"))))</x:f>
      </x:c>
      <x:c r="I36" s="63" t="str"/>
      <x:c r="J36" s="63" t="str"/>
      <x:c r="K36" s="63" t="str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/>
      <x:c r="F37" s="63" t="str">
        <x:f>IF(OR(D37="",E37=""),"",E37-D37)</x:f>
      </x:c>
      <x:c r="G37" s="65" t="str">
        <x:f>IF(OR(D37="",E37=""),"",IF(C37="Higher is Better",IFERROR(E37/D37,""),IF(E37=0,1,IFERROR(D37/E37,""))))</x:f>
      </x:c>
      <x:c r="H37" s="63" t="str">
        <x:f>IF(OR(D37="",E37=""),"",IF(C37="Higher is Better",IF(E37&gt;=D37,"Green",IF(E37&gt;=D37*0.8,"Yellow","Red")),IF(E37&lt;=D37,"Green",IF(AND(D37&lt;&gt;0,E37&lt;=D37*1.2),"Yellow","Red"))))</x:f>
      </x:c>
      <x:c r="I37" s="63" t="str"/>
      <x:c r="J37" s="63" t="str"/>
      <x:c r="K37" s="63" t="str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/>
      <x:c r="F38" s="63" t="str">
        <x:f>IF(OR(D38="",E38=""),"",E38-D38)</x:f>
      </x:c>
      <x:c r="G38" s="65" t="str">
        <x:f>IF(OR(D38="",E38=""),"",IF(C38="Higher is Better",IFERROR(E38/D38,""),IF(E38=0,1,IFERROR(D38/E38,""))))</x:f>
      </x:c>
      <x:c r="H38" s="63" t="str">
        <x:f>IF(OR(D38="",E38=""),"",IF(C38="Higher is Better",IF(E38&gt;=D38,"Green",IF(E38&gt;=D38*0.8,"Yellow","Red")),IF(E38&lt;=D38,"Green",IF(AND(D38&lt;&gt;0,E38&lt;=D38*1.2),"Yellow","Red"))))</x:f>
      </x:c>
      <x:c r="I38" s="63" t="str"/>
      <x:c r="J38" s="63" t="str"/>
      <x:c r="K38" s="63" t="str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/>
      <x:c r="F39" s="63" t="str">
        <x:f>IF(OR(D39="",E39=""),"",E39-D39)</x:f>
      </x:c>
      <x:c r="G39" s="65" t="str">
        <x:f>IF(OR(D39="",E39=""),"",IF(C39="Higher is Better",IFERROR(E39/D39,""),IF(E39=0,1,IFERROR(D39/E39,""))))</x:f>
      </x:c>
      <x:c r="H39" s="63" t="str">
        <x:f>IF(OR(D39="",E39=""),"",IF(C39="Higher is Better",IF(E39&gt;=D39,"Green",IF(E39&gt;=D39*0.8,"Yellow","Red")),IF(E39&lt;=D39,"Green",IF(AND(D39&lt;&gt;0,E39&lt;=D39*1.2),"Yellow","Red"))))</x:f>
      </x:c>
      <x:c r="I39" s="63" t="str"/>
      <x:c r="J39" s="63" t="str"/>
      <x:c r="K39" s="63" t="str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/>
      <x:c r="F40" s="63" t="str">
        <x:f>IF(OR(D40="",E40=""),"",E40-D40)</x:f>
      </x:c>
      <x:c r="G40" s="65" t="str">
        <x:f>IF(OR(D40="",E40=""),"",IF(C40="Higher is Better",IFERROR(E40/D40,""),IF(E40=0,1,IFERROR(D40/E40,""))))</x:f>
      </x:c>
      <x:c r="H40" s="63" t="str">
        <x:f>IF(OR(D40="",E40=""),"",IF(C40="Higher is Better",IF(E40&gt;=D40,"Green",IF(E40&gt;=D40*0.8,"Yellow","Red")),IF(E40&lt;=D40,"Green",IF(AND(D40&lt;&gt;0,E40&lt;=D40*1.2),"Yellow","Red"))))</x:f>
      </x:c>
      <x:c r="I40" s="63" t="str"/>
      <x:c r="J40" s="63" t="str"/>
      <x:c r="K40" s="63" t="str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/>
      <x:c r="F41" s="63" t="str">
        <x:f>IF(OR(D41="",E41=""),"",E41-D41)</x:f>
      </x:c>
      <x:c r="G41" s="65" t="str">
        <x:f>IF(OR(D41="",E41=""),"",IF(C41="Higher is Better",IFERROR(E41/D41,""),IF(E41=0,1,IFERROR(D41/E41,""))))</x:f>
      </x:c>
      <x:c r="H41" s="63" t="str">
        <x:f>IF(OR(D41="",E41=""),"",IF(C41="Higher is Better",IF(E41&gt;=D41,"Green",IF(E41&gt;=D41*0.8,"Yellow","Red")),IF(E41&lt;=D41,"Green",IF(AND(D41&lt;&gt;0,E41&lt;=D41*1.2),"Yellow","Red"))))</x:f>
      </x:c>
      <x:c r="I41" s="63" t="str"/>
      <x:c r="J41" s="63" t="str"/>
      <x:c r="K41" s="63" t="str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/>
      <x:c r="F42" s="63" t="str">
        <x:f>IF(OR(D42="",E42=""),"",E42-D42)</x:f>
      </x:c>
      <x:c r="G42" s="65" t="str">
        <x:f>IF(OR(D42="",E42=""),"",IF(C42="Higher is Better",IFERROR(E42/D42,""),IF(E42=0,1,IFERROR(D42/E42,""))))</x:f>
      </x:c>
      <x:c r="H42" s="63" t="str">
        <x:f>IF(OR(D42="",E42=""),"",IF(C42="Higher is Better",IF(E42&gt;=D42,"Green",IF(E42&gt;=D42*0.8,"Yellow","Red")),IF(E42&lt;=D42,"Green",IF(AND(D42&lt;&gt;0,E42&lt;=D42*1.2),"Yellow","Red"))))</x:f>
      </x:c>
      <x:c r="I42" s="63" t="str"/>
      <x:c r="J42" s="63" t="str"/>
      <x:c r="K42" s="63" t="str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/>
      <x:c r="F43" s="63" t="str">
        <x:f>IF(OR(D43="",E43=""),"",E43-D43)</x:f>
      </x:c>
      <x:c r="G43" s="65" t="str">
        <x:f>IF(OR(D43="",E43=""),"",IF(C43="Higher is Better",IFERROR(E43/D43,""),IF(E43=0,1,IFERROR(D43/E43,""))))</x:f>
      </x:c>
      <x:c r="H43" s="63" t="str">
        <x:f>IF(OR(D43="",E43=""),"",IF(C43="Higher is Better",IF(E43&gt;=D43,"Green",IF(E43&gt;=D43*0.8,"Yellow","Red")),IF(E43&lt;=D43,"Green",IF(AND(D43&lt;&gt;0,E43&lt;=D43*1.2),"Yellow","Red"))))</x:f>
      </x:c>
      <x:c r="I43" s="63" t="str"/>
      <x:c r="J43" s="63" t="str"/>
      <x:c r="K43" s="63" t="str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/>
      <x:c r="F44" s="63" t="str">
        <x:f>IF(OR(D44="",E44=""),"",E44-D44)</x:f>
      </x:c>
      <x:c r="G44" s="65" t="str">
        <x:f>IF(OR(D44="",E44=""),"",IF(C44="Higher is Better",IFERROR(E44/D44,""),IF(E44=0,1,IFERROR(D44/E44,""))))</x:f>
      </x:c>
      <x:c r="H44" s="63" t="str">
        <x:f>IF(OR(D44="",E44=""),"",IF(C44="Higher is Better",IF(E44&gt;=D44,"Green",IF(E44&gt;=D44*0.8,"Yellow","Red")),IF(E44&lt;=D44,"Green",IF(AND(D44&lt;&gt;0,E44&lt;=D44*1.2),"Yellow","Red"))))</x:f>
      </x:c>
      <x:c r="I44" s="63" t="str"/>
      <x:c r="J44" s="63" t="str"/>
      <x:c r="K44" s="63" t="str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/>
      <x:c r="F45" s="63" t="str">
        <x:f>IF(OR(D45="",E45=""),"",E45-D45)</x:f>
      </x:c>
      <x:c r="G45" s="65" t="str">
        <x:f>IF(OR(D45="",E45=""),"",IF(C45="Higher is Better",IFERROR(E45/D45,""),IF(E45=0,1,IFERROR(D45/E45,""))))</x:f>
      </x:c>
      <x:c r="H45" s="63" t="str">
        <x:f>IF(OR(D45="",E45=""),"",IF(C45="Higher is Better",IF(E45&gt;=D45,"Green",IF(E45&gt;=D45*0.8,"Yellow","Red")),IF(E45&lt;=D45,"Green",IF(AND(D45&lt;&gt;0,E45&lt;=D45*1.2),"Yellow","Red"))))</x:f>
      </x:c>
      <x:c r="I45" s="63" t="str"/>
      <x:c r="J45" s="63" t="str"/>
      <x:c r="K45" s="63" t="str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/>
      <x:c r="F46" s="63" t="str">
        <x:f>IF(OR(D46="",E46=""),"",E46-D46)</x:f>
      </x:c>
      <x:c r="G46" s="65" t="str">
        <x:f>IF(OR(D46="",E46=""),"",IF(C46="Higher is Better",IFERROR(E46/D46,""),IF(E46=0,1,IFERROR(D46/E46,""))))</x:f>
      </x:c>
      <x:c r="H46" s="63" t="str">
        <x:f>IF(OR(D46="",E46=""),"",IF(C46="Higher is Better",IF(E46&gt;=D46,"Green",IF(E46&gt;=D46*0.8,"Yellow","Red")),IF(E46&lt;=D46,"Green",IF(AND(D46&lt;&gt;0,E46&lt;=D46*1.2),"Yellow","Red"))))</x:f>
      </x:c>
      <x:c r="I46" s="63" t="str"/>
      <x:c r="J46" s="63" t="str"/>
      <x:c r="K46" s="63" t="str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/>
      <x:c r="F47" s="63" t="str">
        <x:f>IF(OR(D47="",E47=""),"",E47-D47)</x:f>
      </x:c>
      <x:c r="G47" s="65" t="str">
        <x:f>IF(OR(D47="",E47=""),"",IF(C47="Higher is Better",IFERROR(E47/D47,""),IF(E47=0,1,IFERROR(D47/E47,""))))</x:f>
      </x:c>
      <x:c r="H47" s="63" t="str">
        <x:f>IF(OR(D47="",E47=""),"",IF(C47="Higher is Better",IF(E47&gt;=D47,"Green",IF(E47&gt;=D47*0.8,"Yellow","Red")),IF(E47&lt;=D47,"Green",IF(AND(D47&lt;&gt;0,E47&lt;=D47*1.2),"Yellow","Red"))))</x:f>
      </x:c>
      <x:c r="I47" s="63" t="str"/>
      <x:c r="J47" s="63" t="str"/>
      <x:c r="K47" s="63" t="str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/>
      <x:c r="F48" s="63" t="str">
        <x:f>IF(OR(D48="",E48=""),"",E48-D48)</x:f>
      </x:c>
      <x:c r="G48" s="65" t="str">
        <x:f>IF(OR(D48="",E48=""),"",IF(C48="Higher is Better",IFERROR(E48/D48,""),IF(E48=0,1,IFERROR(D48/E48,""))))</x:f>
      </x:c>
      <x:c r="H48" s="63" t="str">
        <x:f>IF(OR(D48="",E48=""),"",IF(C48="Higher is Better",IF(E48&gt;=D48,"Green",IF(E48&gt;=D48*0.8,"Yellow","Red")),IF(E48&lt;=D48,"Green",IF(AND(D48&lt;&gt;0,E48&lt;=D48*1.2),"Yellow","Red"))))</x:f>
      </x:c>
      <x:c r="I48" s="63" t="str"/>
      <x:c r="J48" s="63" t="str"/>
      <x:c r="K48" s="63" t="str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/>
      <x:c r="F49" s="63" t="str">
        <x:f>IF(OR(D49="",E49=""),"",E49-D49)</x:f>
      </x:c>
      <x:c r="G49" s="65" t="str">
        <x:f>IF(OR(D49="",E49=""),"",IF(C49="Higher is Better",IFERROR(E49/D49,""),IF(E49=0,1,IFERROR(D49/E49,""))))</x:f>
      </x:c>
      <x:c r="H49" s="63" t="str">
        <x:f>IF(OR(D49="",E49=""),"",IF(C49="Higher is Better",IF(E49&gt;=D49,"Green",IF(E49&gt;=D49*0.8,"Yellow","Red")),IF(E49&lt;=D49,"Green",IF(AND(D49&lt;&gt;0,E49&lt;=D49*1.2),"Yellow","Red"))))</x:f>
      </x:c>
      <x:c r="I49" s="63" t="str"/>
      <x:c r="J49" s="63" t="str"/>
      <x:c r="K49" s="63" t="str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/>
      <x:c r="F50" s="63" t="str">
        <x:f>IF(OR(D50="",E50=""),"",E50-D50)</x:f>
      </x:c>
      <x:c r="G50" s="65" t="str">
        <x:f>IF(OR(D50="",E50=""),"",IF(C50="Higher is Better",IFERROR(E50/D50,""),IF(E50=0,1,IFERROR(D50/E50,""))))</x:f>
      </x:c>
      <x:c r="H50" s="63" t="str">
        <x:f>IF(OR(D50="",E50=""),"",IF(C50="Higher is Better",IF(E50&gt;=D50,"Green",IF(E50&gt;=D50*0.8,"Yellow","Red")),IF(E50&lt;=D50,"Green",IF(AND(D50&lt;&gt;0,E50&lt;=D50*1.2),"Yellow","Red"))))</x:f>
      </x:c>
      <x:c r="I50" s="63" t="str"/>
      <x:c r="J50" s="63" t="str"/>
      <x:c r="K50" s="63" t="str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/>
      <x:c r="F51" s="63" t="str">
        <x:f>IF(OR(D51="",E51=""),"",E51-D51)</x:f>
      </x:c>
      <x:c r="G51" s="65" t="str">
        <x:f>IF(OR(D51="",E51=""),"",IF(C51="Higher is Better",IFERROR(E51/D51,""),IF(E51=0,1,IFERROR(D51/E51,""))))</x:f>
      </x:c>
      <x:c r="H51" s="63" t="str">
        <x:f>IF(OR(D51="",E51=""),"",IF(C51="Higher is Better",IF(E51&gt;=D51,"Green",IF(E51&gt;=D51*0.8,"Yellow","Red")),IF(E51&lt;=D51,"Green",IF(AND(D51&lt;&gt;0,E51&lt;=D51*1.2),"Yellow","Red"))))</x:f>
      </x:c>
      <x:c r="I51" s="63" t="str"/>
      <x:c r="J51" s="63" t="str"/>
      <x:c r="K51" s="63" t="str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/>
      <x:c r="F52" s="63" t="str">
        <x:f>IF(OR(D52="",E52=""),"",E52-D52)</x:f>
      </x:c>
      <x:c r="G52" s="65" t="str">
        <x:f>IF(OR(D52="",E52=""),"",IF(C52="Higher is Better",IFERROR(E52/D52,""),IF(E52=0,1,IFERROR(D52/E52,""))))</x:f>
      </x:c>
      <x:c r="H52" s="63" t="str">
        <x:f>IF(OR(D52="",E52=""),"",IF(C52="Higher is Better",IF(E52&gt;=D52,"Green",IF(E52&gt;=D52*0.8,"Yellow","Red")),IF(E52&lt;=D52,"Green",IF(AND(D52&lt;&gt;0,E52&lt;=D52*1.2),"Yellow","Red"))))</x:f>
      </x:c>
      <x:c r="I52" s="63" t="str"/>
      <x:c r="J52" s="63" t="str"/>
      <x:c r="K52" s="63" t="str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/>
      <x:c r="F53" s="63" t="str">
        <x:f>IF(OR(D53="",E53=""),"",E53-D53)</x:f>
      </x:c>
      <x:c r="G53" s="65" t="str">
        <x:f>IF(OR(D53="",E53=""),"",IF(C53="Higher is Better",IFERROR(E53/D53,""),IF(E53=0,1,IFERROR(D53/E53,""))))</x:f>
      </x:c>
      <x:c r="H53" s="63" t="str">
        <x:f>IF(OR(D53="",E53=""),"",IF(C53="Higher is Better",IF(E53&gt;=D53,"Green",IF(E53&gt;=D53*0.8,"Yellow","Red")),IF(E53&lt;=D53,"Green",IF(AND(D53&lt;&gt;0,E53&lt;=D53*1.2),"Yellow","Red"))))</x:f>
      </x:c>
      <x:c r="I53" s="63" t="str"/>
      <x:c r="J53" s="63" t="str"/>
      <x:c r="K53" s="63" t="str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/>
      <x:c r="F54" s="63" t="str">
        <x:f>IF(OR(D54="",E54=""),"",E54-D54)</x:f>
      </x:c>
      <x:c r="G54" s="65" t="str">
        <x:f>IF(OR(D54="",E54=""),"",IF(C54="Higher is Better",IFERROR(E54/D54,""),IF(E54=0,1,IFERROR(D54/E54,""))))</x:f>
      </x:c>
      <x:c r="H54" s="63" t="str">
        <x:f>IF(OR(D54="",E54=""),"",IF(C54="Higher is Better",IF(E54&gt;=D54,"Green",IF(E54&gt;=D54*0.8,"Yellow","Red")),IF(E54&lt;=D54,"Green",IF(AND(D54&lt;&gt;0,E54&lt;=D54*1.2),"Yellow","Red"))))</x:f>
      </x:c>
      <x:c r="I54" s="63" t="str"/>
      <x:c r="J54" s="63" t="str"/>
      <x:c r="K54" s="63" t="str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K1"/>
    <x:mergeCell ref="A2:K2"/>
    <x:mergeCell ref="M1:O1"/>
  </x:mergeCells>
  <x:conditionalFormatting sqref="H5:H54">
    <x:cfRule type="expression" dxfId="9" priority="1">
      <x:formula>$H5="Green"</x:formula>
    </x:cfRule>
    <x:cfRule type="expression" dxfId="10" priority="2">
      <x:formula>$H5="Yellow"</x:formula>
    </x:cfRule>
    <x:cfRule type="expression" dxfId="11" priority="3">
      <x:formula>$H5="Red"</x:formula>
    </x:cfRule>
  </x:conditionalFormatting>
  <x:conditionalFormatting sqref="I5:I54">
    <x:cfRule type="expression" dxfId="12" priority="4">
      <x:formula>$I5="Up"</x:formula>
    </x:cfRule>
    <x:cfRule type="expression" dxfId="13" priority="5">
      <x:formula>$I5="Flat"</x:formula>
    </x:cfRule>
    <x:cfRule type="expression" dxfId="14" priority="6">
      <x:formula>$I5="Down"</x:formula>
    </x:cfRule>
  </x:conditionalFormatting>
  <x:conditionalFormatting sqref="M3:M5">
    <x:cfRule type="expression" dxfId="15" priority="7">
      <x:formula>$M3="Green"</x:formula>
    </x:cfRule>
    <x:cfRule type="expression" dxfId="16" priority="8">
      <x:formula>$M3="Yellow"</x:formula>
    </x:cfRule>
    <x:cfRule type="expression" dxfId="17" priority="9">
      <x:formula>$M3="Red"</x:formula>
    </x:cfRule>
  </x:conditionalFormatting>
  <x:dataValidations count="2">
    <x:dataValidation type="list" sqref="C5:C54">
      <x:formula1>"Higher is Better,Lower is Better"</x:formula1>
    </x:dataValidation>
    <x:dataValidation type="list" sqref="I5:I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8c738398954f9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34" hidden="0" customWidth="1"/>
    <x:col min="13" max="13" width="14" hidden="0" customWidth="1"/>
    <x:col min="14" max="14" width="12" hidden="0" customWidth="1"/>
    <x:col min="15" max="15" width="24" hidden="0" customWidth="1"/>
  </x:cols>
  <x:sheetData>
    <x:row r="1" ht="30" customHeight="1">
      <x:c r="A1" s="5" t="str">
        <x:v>People Operations / HR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0"/>
      <x:c r="M1" s="77" t="str">
        <x:v>People Operations / HR Summary</x:v>
      </x:c>
      <x:c r="N1" s="77"/>
      <x:c r="O1" s="77"/>
    </x:row>
    <x:row r="2" ht="28" customHeight="1">
      <x:c r="A2" s="12" t="str">
        <x:v>Track recruiting, onboarding, retention, leave, workers comp, and employee relations progress.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59"/>
      <x:c r="M2" s="64" t="str">
        <x:v>Status</x:v>
      </x:c>
      <x:c r="N2" s="64" t="str">
        <x:v>Count</x:v>
      </x:c>
      <x:c r="O2" s="64" t="str">
        <x:v>Notes</x:v>
      </x:c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82" t="str">
        <x:v>Green</x:v>
      </x:c>
      <x:c r="N3" s="59" t="n">
        <x:f>COUNTIF($H$5:$H$54,"Green")</x:f>
        <x:v>0</x:v>
      </x:c>
      <x:c r="O3" s="59" t="str">
        <x:v>On track</x:v>
      </x:c>
    </x:row>
    <x:row r="4">
      <x:c r="A4" s="64" t="str">
        <x:v>Week / Month</x:v>
      </x:c>
      <x:c r="B4" s="64" t="str">
        <x:v>KPI</x:v>
      </x:c>
      <x:c r="C4" s="64" t="str">
        <x:v>Direction</x:v>
      </x:c>
      <x:c r="D4" s="64" t="str">
        <x:v>Goal</x:v>
      </x:c>
      <x:c r="E4" s="64" t="str">
        <x:v>Actual</x:v>
      </x:c>
      <x:c r="F4" s="64" t="str">
        <x:v>Variance</x:v>
      </x:c>
      <x:c r="G4" s="64" t="str">
        <x:v>% to Goal</x:v>
      </x:c>
      <x:c r="H4" s="64" t="str">
        <x:v>Status</x:v>
      </x:c>
      <x:c r="I4" s="64" t="str">
        <x:v>Trend</x:v>
      </x:c>
      <x:c r="J4" s="64" t="str">
        <x:v>Owner</x:v>
      </x:c>
      <x:c r="K4" s="64" t="str">
        <x:v>Notes</x:v>
      </x:c>
      <x:c r="L4" s="59"/>
      <x:c r="M4" s="82" t="str">
        <x:v>Yellow</x:v>
      </x:c>
      <x:c r="N4" s="59" t="n">
        <x:f>COUNTIF($H$5:$H$54,"Yellow")</x:f>
        <x:v>0</x:v>
      </x:c>
      <x:c r="O4" s="59" t="str">
        <x:v>Needs attention</x:v>
      </x:c>
    </x:row>
    <x:row r="5" ht="22" customHeight="1">
      <x:c r="A5" s="63" t="str"/>
      <x:c r="B5" s="63" t="str">
        <x:v>Applicants</x:v>
      </x:c>
      <x:c r="C5" s="63" t="str">
        <x:v>Higher is Better</x:v>
      </x:c>
      <x:c r="D5" s="63" t="str"/>
      <x:c r="E5" s="63" t="str"/>
      <x:c r="F5" s="63" t="str">
        <x:f>IF(OR(D5="",E5=""),"",E5-D5)</x:f>
      </x:c>
      <x:c r="G5" s="65" t="str">
        <x:f>IF(OR(D5="",E5=""),"",IF(C5="Higher is Better",IFERROR(E5/D5,""),IF(E5=0,1,IFERROR(D5/E5,""))))</x:f>
      </x:c>
      <x:c r="H5" s="63" t="str">
        <x:f>IF(OR(D5="",E5=""),"",IF(C5="Higher is Better",IF(E5&gt;=D5,"Green",IF(E5&gt;=D5*0.8,"Yellow","Red")),IF(E5&lt;=D5,"Green",IF(AND(D5&lt;&gt;0,E5&lt;=D5*1.2),"Yellow","Red"))))</x:f>
      </x:c>
      <x:c r="I5" s="63" t="str"/>
      <x:c r="J5" s="63" t="str"/>
      <x:c r="K5" s="63" t="str"/>
      <x:c r="L5" s="59"/>
      <x:c r="M5" s="82" t="str">
        <x:v>Red</x:v>
      </x:c>
      <x:c r="N5" s="59" t="n">
        <x:f>COUNTIF($H$5:$H$54,"Red")</x:f>
        <x:v>0</x:v>
      </x:c>
      <x:c r="O5" s="59" t="str">
        <x:v>Priority issue</x:v>
      </x:c>
    </x:row>
    <x:row r="6" ht="22" customHeight="1">
      <x:c r="A6" s="63" t="str"/>
      <x:c r="B6" s="63" t="str">
        <x:v>Interviews</x:v>
      </x:c>
      <x:c r="C6" s="63" t="str">
        <x:v>Higher is Better</x:v>
      </x:c>
      <x:c r="D6" s="63" t="str"/>
      <x:c r="E6" s="63" t="str"/>
      <x:c r="F6" s="63" t="str">
        <x:f>IF(OR(D6="",E6=""),"",E6-D6)</x:f>
      </x:c>
      <x:c r="G6" s="65" t="str">
        <x:f>IF(OR(D6="",E6=""),"",IF(C6="Higher is Better",IFERROR(E6/D6,""),IF(E6=0,1,IFERROR(D6/E6,""))))</x:f>
      </x:c>
      <x:c r="H6" s="63" t="str">
        <x:f>IF(OR(D6="",E6=""),"",IF(C6="Higher is Better",IF(E6&gt;=D6,"Green",IF(E6&gt;=D6*0.8,"Yellow","Red")),IF(E6&lt;=D6,"Green",IF(AND(D6&lt;&gt;0,E6&lt;=D6*1.2),"Yellow","Red"))))</x:f>
      </x:c>
      <x:c r="I6" s="63" t="str"/>
      <x:c r="J6" s="63" t="str"/>
      <x:c r="K6" s="63" t="str"/>
      <x:c r="L6" s="59"/>
      <x:c r="M6" s="59" t="str">
        <x:v>Avg % to Goal</x:v>
      </x:c>
      <x:c r="N6" s="83" t="str">
        <x:f>IFERROR(AVERAGE($G$5:$G$54),"")</x:f>
      </x:c>
      <x:c r="O6" s="59" t="str"/>
    </x:row>
    <x:row r="7" ht="22" customHeight="1">
      <x:c r="A7" s="63" t="str"/>
      <x:c r="B7" s="63" t="str">
        <x:v>Hires</x:v>
      </x:c>
      <x:c r="C7" s="63" t="str">
        <x:v>Higher is Better</x:v>
      </x:c>
      <x:c r="D7" s="63" t="str"/>
      <x:c r="E7" s="63" t="str"/>
      <x:c r="F7" s="63" t="str">
        <x:f>IF(OR(D7="",E7=""),"",E7-D7)</x:f>
      </x:c>
      <x:c r="G7" s="65" t="str">
        <x:f>IF(OR(D7="",E7=""),"",IF(C7="Higher is Better",IFERROR(E7/D7,""),IF(E7=0,1,IFERROR(D7/E7,""))))</x:f>
      </x:c>
      <x:c r="H7" s="63" t="str">
        <x:f>IF(OR(D7="",E7=""),"",IF(C7="Higher is Better",IF(E7&gt;=D7,"Green",IF(E7&gt;=D7*0.8,"Yellow","Red")),IF(E7&lt;=D7,"Green",IF(AND(D7&lt;&gt;0,E7&lt;=D7*1.2),"Yellow","Red"))))</x:f>
      </x:c>
      <x:c r="I7" s="63" t="str"/>
      <x:c r="J7" s="63" t="str"/>
      <x:c r="K7" s="63" t="str"/>
      <x:c r="L7" s="59"/>
      <x:c r="M7" s="59"/>
      <x:c r="N7" s="59"/>
      <x:c r="O7" s="59"/>
    </x:row>
    <x:row r="8" ht="22" customHeight="1">
      <x:c r="A8" s="63" t="str"/>
      <x:c r="B8" s="63" t="str">
        <x:v>Time to Hire</x:v>
      </x:c>
      <x:c r="C8" s="63" t="str">
        <x:v>Lower is Better</x:v>
      </x:c>
      <x:c r="D8" s="63" t="str"/>
      <x:c r="E8" s="63" t="str"/>
      <x:c r="F8" s="63" t="str">
        <x:f>IF(OR(D8="",E8=""),"",E8-D8)</x:f>
      </x:c>
      <x:c r="G8" s="65" t="str">
        <x:f>IF(OR(D8="",E8=""),"",IF(C8="Higher is Better",IFERROR(E8/D8,""),IF(E8=0,1,IFERROR(D8/E8,""))))</x:f>
      </x:c>
      <x:c r="H8" s="63" t="str">
        <x:f>IF(OR(D8="",E8=""),"",IF(C8="Higher is Better",IF(E8&gt;=D8,"Green",IF(E8&gt;=D8*0.8,"Yellow","Red")),IF(E8&lt;=D8,"Green",IF(AND(D8&lt;&gt;0,E8&lt;=D8*1.2),"Yellow","Red"))))</x:f>
      </x:c>
      <x:c r="I8" s="63" t="str"/>
      <x:c r="J8" s="63" t="str"/>
      <x:c r="K8" s="63" t="str"/>
      <x:c r="L8" s="59"/>
      <x:c r="M8" s="59"/>
      <x:c r="N8" s="59"/>
      <x:c r="O8" s="59"/>
    </x:row>
    <x:row r="9" ht="22" customHeight="1">
      <x:c r="A9" s="63" t="str"/>
      <x:c r="B9" s="63" t="str">
        <x:v>30-Day Retention</x:v>
      </x:c>
      <x:c r="C9" s="63" t="str">
        <x:v>Higher is Better</x:v>
      </x:c>
      <x:c r="D9" s="63" t="str"/>
      <x:c r="E9" s="63" t="str"/>
      <x:c r="F9" s="63" t="str">
        <x:f>IF(OR(D9="",E9=""),"",E9-D9)</x:f>
      </x:c>
      <x:c r="G9" s="65" t="str">
        <x:f>IF(OR(D9="",E9=""),"",IF(C9="Higher is Better",IFERROR(E9/D9,""),IF(E9=0,1,IFERROR(D9/E9,""))))</x:f>
      </x:c>
      <x:c r="H9" s="63" t="str">
        <x:f>IF(OR(D9="",E9=""),"",IF(C9="Higher is Better",IF(E9&gt;=D9,"Green",IF(E9&gt;=D9*0.8,"Yellow","Red")),IF(E9&lt;=D9,"Green",IF(AND(D9&lt;&gt;0,E9&lt;=D9*1.2),"Yellow","Red"))))</x:f>
      </x:c>
      <x:c r="I9" s="63" t="str"/>
      <x:c r="J9" s="63" t="str"/>
      <x:c r="K9" s="63" t="str"/>
      <x:c r="L9" s="59"/>
      <x:c r="M9" s="59"/>
      <x:c r="N9" s="59"/>
      <x:c r="O9" s="59"/>
    </x:row>
    <x:row r="10" ht="22" customHeight="1">
      <x:c r="A10" s="63" t="str"/>
      <x:c r="B10" s="63" t="str">
        <x:v>90-Day Retention</x:v>
      </x:c>
      <x:c r="C10" s="63" t="str">
        <x:v>Higher is Better</x:v>
      </x:c>
      <x:c r="D10" s="63" t="str"/>
      <x:c r="E10" s="63" t="str"/>
      <x:c r="F10" s="63" t="str">
        <x:f>IF(OR(D10="",E10=""),"",E10-D10)</x:f>
      </x:c>
      <x:c r="G10" s="65" t="str">
        <x:f>IF(OR(D10="",E10=""),"",IF(C10="Higher is Better",IFERROR(E10/D10,""),IF(E10=0,1,IFERROR(D10/E10,""))))</x:f>
      </x:c>
      <x:c r="H10" s="63" t="str">
        <x:f>IF(OR(D10="",E10=""),"",IF(C10="Higher is Better",IF(E10&gt;=D10,"Green",IF(E10&gt;=D10*0.8,"Yellow","Red")),IF(E10&lt;=D10,"Green",IF(AND(D10&lt;&gt;0,E10&lt;=D10*1.2),"Yellow","Red"))))</x:f>
      </x:c>
      <x:c r="I10" s="63" t="str"/>
      <x:c r="J10" s="63" t="str"/>
      <x:c r="K10" s="63" t="str"/>
      <x:c r="L10" s="59"/>
      <x:c r="M10" s="59"/>
      <x:c r="N10" s="59"/>
      <x:c r="O10" s="59"/>
    </x:row>
    <x:row r="11" ht="22" customHeight="1">
      <x:c r="A11" s="63" t="str"/>
      <x:c r="B11" s="63" t="str">
        <x:v>Onboarding Completion %</x:v>
      </x:c>
      <x:c r="C11" s="63" t="str">
        <x:v>Higher is Better</x:v>
      </x:c>
      <x:c r="D11" s="63" t="str"/>
      <x:c r="E11" s="63" t="str"/>
      <x:c r="F11" s="63" t="str">
        <x:f>IF(OR(D11="",E11=""),"",E11-D11)</x:f>
      </x:c>
      <x:c r="G11" s="65" t="str">
        <x:f>IF(OR(D11="",E11=""),"",IF(C11="Higher is Better",IFERROR(E11/D11,""),IF(E11=0,1,IFERROR(D11/E11,""))))</x:f>
      </x:c>
      <x:c r="H11" s="63" t="str">
        <x:f>IF(OR(D11="",E11=""),"",IF(C11="Higher is Better",IF(E11&gt;=D11,"Green",IF(E11&gt;=D11*0.8,"Yellow","Red")),IF(E11&lt;=D11,"Green",IF(AND(D11&lt;&gt;0,E11&lt;=D11*1.2),"Yellow","Red"))))</x:f>
      </x:c>
      <x:c r="I11" s="63" t="str"/>
      <x:c r="J11" s="63" t="str"/>
      <x:c r="K11" s="63" t="str"/>
      <x:c r="L11" s="59"/>
      <x:c r="M11" s="59"/>
      <x:c r="N11" s="59"/>
      <x:c r="O11" s="59"/>
    </x:row>
    <x:row r="12" ht="22" customHeight="1">
      <x:c r="A12" s="63" t="str"/>
      <x:c r="B12" s="63" t="str">
        <x:v>Workers Comp Open / Closed</x:v>
      </x:c>
      <x:c r="C12" s="63" t="str">
        <x:v>Lower is Better</x:v>
      </x:c>
      <x:c r="D12" s="63" t="str"/>
      <x:c r="E12" s="63" t="str"/>
      <x:c r="F12" s="63" t="str">
        <x:f>IF(OR(D12="",E12=""),"",E12-D12)</x:f>
      </x:c>
      <x:c r="G12" s="65" t="str">
        <x:f>IF(OR(D12="",E12=""),"",IF(C12="Higher is Better",IFERROR(E12/D12,""),IF(E12=0,1,IFERROR(D12/E12,""))))</x:f>
      </x:c>
      <x:c r="H12" s="63" t="str">
        <x:f>IF(OR(D12="",E12=""),"",IF(C12="Higher is Better",IF(E12&gt;=D12,"Green",IF(E12&gt;=D12*0.8,"Yellow","Red")),IF(E12&lt;=D12,"Green",IF(AND(D12&lt;&gt;0,E12&lt;=D12*1.2),"Yellow","Red"))))</x:f>
      </x:c>
      <x:c r="I12" s="63" t="str"/>
      <x:c r="J12" s="63" t="str"/>
      <x:c r="K12" s="63" t="str"/>
      <x:c r="L12" s="59"/>
      <x:c r="M12" s="59"/>
      <x:c r="N12" s="59"/>
      <x:c r="O12" s="59"/>
    </x:row>
    <x:row r="13" ht="22" customHeight="1">
      <x:c r="A13" s="63" t="str"/>
      <x:c r="B13" s="63" t="str">
        <x:v>FMLA / Leave Requests Completed</x:v>
      </x:c>
      <x:c r="C13" s="63" t="str">
        <x:v>Higher is Better</x:v>
      </x:c>
      <x:c r="D13" s="63" t="str"/>
      <x:c r="E13" s="63" t="str"/>
      <x:c r="F13" s="63" t="str">
        <x:f>IF(OR(D13="",E13=""),"",E13-D13)</x:f>
      </x:c>
      <x:c r="G13" s="65" t="str">
        <x:f>IF(OR(D13="",E13=""),"",IF(C13="Higher is Better",IFERROR(E13/D13,""),IF(E13=0,1,IFERROR(D13/E13,""))))</x:f>
      </x:c>
      <x:c r="H13" s="63" t="str">
        <x:f>IF(OR(D13="",E13=""),"",IF(C13="Higher is Better",IF(E13&gt;=D13,"Green",IF(E13&gt;=D13*0.8,"Yellow","Red")),IF(E13&lt;=D13,"Green",IF(AND(D13&lt;&gt;0,E13&lt;=D13*1.2),"Yellow","Red"))))</x:f>
      </x:c>
      <x:c r="I13" s="63" t="str"/>
      <x:c r="J13" s="63" t="str"/>
      <x:c r="K13" s="63" t="str"/>
      <x:c r="L13" s="59"/>
      <x:c r="M13" s="59"/>
      <x:c r="N13" s="59"/>
      <x:c r="O13" s="59"/>
    </x:row>
    <x:row r="14" ht="22" customHeight="1">
      <x:c r="A14" s="63" t="str"/>
      <x:c r="B14" s="63" t="str">
        <x:v>Employee Relations Items Closed</x:v>
      </x:c>
      <x:c r="C14" s="63" t="str">
        <x:v>Higher is Better</x:v>
      </x:c>
      <x:c r="D14" s="63" t="str"/>
      <x:c r="E14" s="63" t="str"/>
      <x:c r="F14" s="63" t="str">
        <x:f>IF(OR(D14="",E14=""),"",E14-D14)</x:f>
      </x:c>
      <x:c r="G14" s="65" t="str">
        <x:f>IF(OR(D14="",E14=""),"",IF(C14="Higher is Better",IFERROR(E14/D14,""),IF(E14=0,1,IFERROR(D14/E14,""))))</x:f>
      </x:c>
      <x:c r="H14" s="63" t="str">
        <x:f>IF(OR(D14="",E14=""),"",IF(C14="Higher is Better",IF(E14&gt;=D14,"Green",IF(E14&gt;=D14*0.8,"Yellow","Red")),IF(E14&lt;=D14,"Green",IF(AND(D14&lt;&gt;0,E14&lt;=D14*1.2),"Yellow","Red"))))</x:f>
      </x:c>
      <x:c r="I14" s="63" t="str"/>
      <x:c r="J14" s="63" t="str"/>
      <x:c r="K14" s="63" t="str"/>
      <x:c r="L14" s="59"/>
      <x:c r="M14" s="59"/>
      <x:c r="N14" s="59"/>
      <x:c r="O14" s="59"/>
    </x:row>
    <x:row r="15" ht="22" customHeight="1">
      <x:c r="A15" s="63" t="str"/>
      <x:c r="B15" s="63" t="str"/>
      <x:c r="C15" s="63" t="str"/>
      <x:c r="D15" s="63" t="str"/>
      <x:c r="E15" s="63" t="str"/>
      <x:c r="F15" s="63" t="str">
        <x:f>IF(OR(D15="",E15=""),"",E15-D15)</x:f>
      </x:c>
      <x:c r="G15" s="65" t="str">
        <x:f>IF(OR(D15="",E15=""),"",IF(C15="Higher is Better",IFERROR(E15/D15,""),IF(E15=0,1,IFERROR(D15/E15,""))))</x:f>
      </x:c>
      <x:c r="H15" s="63" t="str">
        <x:f>IF(OR(D15="",E15=""),"",IF(C15="Higher is Better",IF(E15&gt;=D15,"Green",IF(E15&gt;=D15*0.8,"Yellow","Red")),IF(E15&lt;=D15,"Green",IF(AND(D15&lt;&gt;0,E15&lt;=D15*1.2),"Yellow","Red"))))</x:f>
      </x:c>
      <x:c r="I15" s="63" t="str"/>
      <x:c r="J15" s="63" t="str"/>
      <x:c r="K15" s="63" t="str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/>
      <x:c r="F16" s="63" t="str">
        <x:f>IF(OR(D16="",E16=""),"",E16-D16)</x:f>
      </x:c>
      <x:c r="G16" s="65" t="str">
        <x:f>IF(OR(D16="",E16=""),"",IF(C16="Higher is Better",IFERROR(E16/D16,""),IF(E16=0,1,IFERROR(D16/E16,""))))</x:f>
      </x:c>
      <x:c r="H16" s="63" t="str">
        <x:f>IF(OR(D16="",E16=""),"",IF(C16="Higher is Better",IF(E16&gt;=D16,"Green",IF(E16&gt;=D16*0.8,"Yellow","Red")),IF(E16&lt;=D16,"Green",IF(AND(D16&lt;&gt;0,E16&lt;=D16*1.2),"Yellow","Red"))))</x:f>
      </x:c>
      <x:c r="I16" s="63" t="str"/>
      <x:c r="J16" s="63" t="str"/>
      <x:c r="K16" s="63" t="str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/>
      <x:c r="F17" s="63" t="str">
        <x:f>IF(OR(D17="",E17=""),"",E17-D17)</x:f>
      </x:c>
      <x:c r="G17" s="65" t="str">
        <x:f>IF(OR(D17="",E17=""),"",IF(C17="Higher is Better",IFERROR(E17/D17,""),IF(E17=0,1,IFERROR(D17/E17,""))))</x:f>
      </x:c>
      <x:c r="H17" s="63" t="str">
        <x:f>IF(OR(D17="",E17=""),"",IF(C17="Higher is Better",IF(E17&gt;=D17,"Green",IF(E17&gt;=D17*0.8,"Yellow","Red")),IF(E17&lt;=D17,"Green",IF(AND(D17&lt;&gt;0,E17&lt;=D17*1.2),"Yellow","Red"))))</x:f>
      </x:c>
      <x:c r="I17" s="63" t="str"/>
      <x:c r="J17" s="63" t="str"/>
      <x:c r="K17" s="63" t="str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/>
      <x:c r="F18" s="63" t="str">
        <x:f>IF(OR(D18="",E18=""),"",E18-D18)</x:f>
      </x:c>
      <x:c r="G18" s="65" t="str">
        <x:f>IF(OR(D18="",E18=""),"",IF(C18="Higher is Better",IFERROR(E18/D18,""),IF(E18=0,1,IFERROR(D18/E18,""))))</x:f>
      </x:c>
      <x:c r="H18" s="63" t="str">
        <x:f>IF(OR(D18="",E18=""),"",IF(C18="Higher is Better",IF(E18&gt;=D18,"Green",IF(E18&gt;=D18*0.8,"Yellow","Red")),IF(E18&lt;=D18,"Green",IF(AND(D18&lt;&gt;0,E18&lt;=D18*1.2),"Yellow","Red"))))</x:f>
      </x:c>
      <x:c r="I18" s="63" t="str"/>
      <x:c r="J18" s="63" t="str"/>
      <x:c r="K18" s="63" t="str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/>
      <x:c r="F19" s="63" t="str">
        <x:f>IF(OR(D19="",E19=""),"",E19-D19)</x:f>
      </x:c>
      <x:c r="G19" s="65" t="str">
        <x:f>IF(OR(D19="",E19=""),"",IF(C19="Higher is Better",IFERROR(E19/D19,""),IF(E19=0,1,IFERROR(D19/E19,""))))</x:f>
      </x:c>
      <x:c r="H19" s="63" t="str">
        <x:f>IF(OR(D19="",E19=""),"",IF(C19="Higher is Better",IF(E19&gt;=D19,"Green",IF(E19&gt;=D19*0.8,"Yellow","Red")),IF(E19&lt;=D19,"Green",IF(AND(D19&lt;&gt;0,E19&lt;=D19*1.2),"Yellow","Red"))))</x:f>
      </x:c>
      <x:c r="I19" s="63" t="str"/>
      <x:c r="J19" s="63" t="str"/>
      <x:c r="K19" s="63" t="str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/>
      <x:c r="F20" s="63" t="str">
        <x:f>IF(OR(D20="",E20=""),"",E20-D20)</x:f>
      </x:c>
      <x:c r="G20" s="65" t="str">
        <x:f>IF(OR(D20="",E20=""),"",IF(C20="Higher is Better",IFERROR(E20/D20,""),IF(E20=0,1,IFERROR(D20/E20,""))))</x:f>
      </x:c>
      <x:c r="H20" s="63" t="str">
        <x:f>IF(OR(D20="",E20=""),"",IF(C20="Higher is Better",IF(E20&gt;=D20,"Green",IF(E20&gt;=D20*0.8,"Yellow","Red")),IF(E20&lt;=D20,"Green",IF(AND(D20&lt;&gt;0,E20&lt;=D20*1.2),"Yellow","Red"))))</x:f>
      </x:c>
      <x:c r="I20" s="63" t="str"/>
      <x:c r="J20" s="63" t="str"/>
      <x:c r="K20" s="63" t="str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/>
      <x:c r="F21" s="63" t="str">
        <x:f>IF(OR(D21="",E21=""),"",E21-D21)</x:f>
      </x:c>
      <x:c r="G21" s="65" t="str">
        <x:f>IF(OR(D21="",E21=""),"",IF(C21="Higher is Better",IFERROR(E21/D21,""),IF(E21=0,1,IFERROR(D21/E21,""))))</x:f>
      </x:c>
      <x:c r="H21" s="63" t="str">
        <x:f>IF(OR(D21="",E21=""),"",IF(C21="Higher is Better",IF(E21&gt;=D21,"Green",IF(E21&gt;=D21*0.8,"Yellow","Red")),IF(E21&lt;=D21,"Green",IF(AND(D21&lt;&gt;0,E21&lt;=D21*1.2),"Yellow","Red"))))</x:f>
      </x:c>
      <x:c r="I21" s="63" t="str"/>
      <x:c r="J21" s="63" t="str"/>
      <x:c r="K21" s="63" t="str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/>
      <x:c r="F22" s="63" t="str">
        <x:f>IF(OR(D22="",E22=""),"",E22-D22)</x:f>
      </x:c>
      <x:c r="G22" s="65" t="str">
        <x:f>IF(OR(D22="",E22=""),"",IF(C22="Higher is Better",IFERROR(E22/D22,""),IF(E22=0,1,IFERROR(D22/E22,""))))</x:f>
      </x:c>
      <x:c r="H22" s="63" t="str">
        <x:f>IF(OR(D22="",E22=""),"",IF(C22="Higher is Better",IF(E22&gt;=D22,"Green",IF(E22&gt;=D22*0.8,"Yellow","Red")),IF(E22&lt;=D22,"Green",IF(AND(D22&lt;&gt;0,E22&lt;=D22*1.2),"Yellow","Red"))))</x:f>
      </x:c>
      <x:c r="I22" s="63" t="str"/>
      <x:c r="J22" s="63" t="str"/>
      <x:c r="K22" s="63" t="str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/>
      <x:c r="F23" s="63" t="str">
        <x:f>IF(OR(D23="",E23=""),"",E23-D23)</x:f>
      </x:c>
      <x:c r="G23" s="65" t="str">
        <x:f>IF(OR(D23="",E23=""),"",IF(C23="Higher is Better",IFERROR(E23/D23,""),IF(E23=0,1,IFERROR(D23/E23,""))))</x:f>
      </x:c>
      <x:c r="H23" s="63" t="str">
        <x:f>IF(OR(D23="",E23=""),"",IF(C23="Higher is Better",IF(E23&gt;=D23,"Green",IF(E23&gt;=D23*0.8,"Yellow","Red")),IF(E23&lt;=D23,"Green",IF(AND(D23&lt;&gt;0,E23&lt;=D23*1.2),"Yellow","Red"))))</x:f>
      </x:c>
      <x:c r="I23" s="63" t="str"/>
      <x:c r="J23" s="63" t="str"/>
      <x:c r="K23" s="63" t="str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/>
      <x:c r="F24" s="63" t="str">
        <x:f>IF(OR(D24="",E24=""),"",E24-D24)</x:f>
      </x:c>
      <x:c r="G24" s="65" t="str">
        <x:f>IF(OR(D24="",E24=""),"",IF(C24="Higher is Better",IFERROR(E24/D24,""),IF(E24=0,1,IFERROR(D24/E24,""))))</x:f>
      </x:c>
      <x:c r="H24" s="63" t="str">
        <x:f>IF(OR(D24="",E24=""),"",IF(C24="Higher is Better",IF(E24&gt;=D24,"Green",IF(E24&gt;=D24*0.8,"Yellow","Red")),IF(E24&lt;=D24,"Green",IF(AND(D24&lt;&gt;0,E24&lt;=D24*1.2),"Yellow","Red"))))</x:f>
      </x:c>
      <x:c r="I24" s="63" t="str"/>
      <x:c r="J24" s="63" t="str"/>
      <x:c r="K24" s="63" t="str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/>
      <x:c r="F25" s="63" t="str">
        <x:f>IF(OR(D25="",E25=""),"",E25-D25)</x:f>
      </x:c>
      <x:c r="G25" s="65" t="str">
        <x:f>IF(OR(D25="",E25=""),"",IF(C25="Higher is Better",IFERROR(E25/D25,""),IF(E25=0,1,IFERROR(D25/E25,""))))</x:f>
      </x:c>
      <x:c r="H25" s="63" t="str">
        <x:f>IF(OR(D25="",E25=""),"",IF(C25="Higher is Better",IF(E25&gt;=D25,"Green",IF(E25&gt;=D25*0.8,"Yellow","Red")),IF(E25&lt;=D25,"Green",IF(AND(D25&lt;&gt;0,E25&lt;=D25*1.2),"Yellow","Red"))))</x:f>
      </x:c>
      <x:c r="I25" s="63" t="str"/>
      <x:c r="J25" s="63" t="str"/>
      <x:c r="K25" s="63" t="str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/>
      <x:c r="F26" s="63" t="str">
        <x:f>IF(OR(D26="",E26=""),"",E26-D26)</x:f>
      </x:c>
      <x:c r="G26" s="65" t="str">
        <x:f>IF(OR(D26="",E26=""),"",IF(C26="Higher is Better",IFERROR(E26/D26,""),IF(E26=0,1,IFERROR(D26/E26,""))))</x:f>
      </x:c>
      <x:c r="H26" s="63" t="str">
        <x:f>IF(OR(D26="",E26=""),"",IF(C26="Higher is Better",IF(E26&gt;=D26,"Green",IF(E26&gt;=D26*0.8,"Yellow","Red")),IF(E26&lt;=D26,"Green",IF(AND(D26&lt;&gt;0,E26&lt;=D26*1.2),"Yellow","Red"))))</x:f>
      </x:c>
      <x:c r="I26" s="63" t="str"/>
      <x:c r="J26" s="63" t="str"/>
      <x:c r="K26" s="63" t="str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/>
      <x:c r="F27" s="63" t="str">
        <x:f>IF(OR(D27="",E27=""),"",E27-D27)</x:f>
      </x:c>
      <x:c r="G27" s="65" t="str">
        <x:f>IF(OR(D27="",E27=""),"",IF(C27="Higher is Better",IFERROR(E27/D27,""),IF(E27=0,1,IFERROR(D27/E27,""))))</x:f>
      </x:c>
      <x:c r="H27" s="63" t="str">
        <x:f>IF(OR(D27="",E27=""),"",IF(C27="Higher is Better",IF(E27&gt;=D27,"Green",IF(E27&gt;=D27*0.8,"Yellow","Red")),IF(E27&lt;=D27,"Green",IF(AND(D27&lt;&gt;0,E27&lt;=D27*1.2),"Yellow","Red"))))</x:f>
      </x:c>
      <x:c r="I27" s="63" t="str"/>
      <x:c r="J27" s="63" t="str"/>
      <x:c r="K27" s="63" t="str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/>
      <x:c r="F28" s="63" t="str">
        <x:f>IF(OR(D28="",E28=""),"",E28-D28)</x:f>
      </x:c>
      <x:c r="G28" s="65" t="str">
        <x:f>IF(OR(D28="",E28=""),"",IF(C28="Higher is Better",IFERROR(E28/D28,""),IF(E28=0,1,IFERROR(D28/E28,""))))</x:f>
      </x:c>
      <x:c r="H28" s="63" t="str">
        <x:f>IF(OR(D28="",E28=""),"",IF(C28="Higher is Better",IF(E28&gt;=D28,"Green",IF(E28&gt;=D28*0.8,"Yellow","Red")),IF(E28&lt;=D28,"Green",IF(AND(D28&lt;&gt;0,E28&lt;=D28*1.2),"Yellow","Red"))))</x:f>
      </x:c>
      <x:c r="I28" s="63" t="str"/>
      <x:c r="J28" s="63" t="str"/>
      <x:c r="K28" s="63" t="str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/>
      <x:c r="F29" s="63" t="str">
        <x:f>IF(OR(D29="",E29=""),"",E29-D29)</x:f>
      </x:c>
      <x:c r="G29" s="65" t="str">
        <x:f>IF(OR(D29="",E29=""),"",IF(C29="Higher is Better",IFERROR(E29/D29,""),IF(E29=0,1,IFERROR(D29/E29,""))))</x:f>
      </x:c>
      <x:c r="H29" s="63" t="str">
        <x:f>IF(OR(D29="",E29=""),"",IF(C29="Higher is Better",IF(E29&gt;=D29,"Green",IF(E29&gt;=D29*0.8,"Yellow","Red")),IF(E29&lt;=D29,"Green",IF(AND(D29&lt;&gt;0,E29&lt;=D29*1.2),"Yellow","Red"))))</x:f>
      </x:c>
      <x:c r="I29" s="63" t="str"/>
      <x:c r="J29" s="63" t="str"/>
      <x:c r="K29" s="63" t="str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/>
      <x:c r="F30" s="63" t="str">
        <x:f>IF(OR(D30="",E30=""),"",E30-D30)</x:f>
      </x:c>
      <x:c r="G30" s="65" t="str">
        <x:f>IF(OR(D30="",E30=""),"",IF(C30="Higher is Better",IFERROR(E30/D30,""),IF(E30=0,1,IFERROR(D30/E30,""))))</x:f>
      </x:c>
      <x:c r="H30" s="63" t="str">
        <x:f>IF(OR(D30="",E30=""),"",IF(C30="Higher is Better",IF(E30&gt;=D30,"Green",IF(E30&gt;=D30*0.8,"Yellow","Red")),IF(E30&lt;=D30,"Green",IF(AND(D30&lt;&gt;0,E30&lt;=D30*1.2),"Yellow","Red"))))</x:f>
      </x:c>
      <x:c r="I30" s="63" t="str"/>
      <x:c r="J30" s="63" t="str"/>
      <x:c r="K30" s="63" t="str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/>
      <x:c r="F31" s="63" t="str">
        <x:f>IF(OR(D31="",E31=""),"",E31-D31)</x:f>
      </x:c>
      <x:c r="G31" s="65" t="str">
        <x:f>IF(OR(D31="",E31=""),"",IF(C31="Higher is Better",IFERROR(E31/D31,""),IF(E31=0,1,IFERROR(D31/E31,""))))</x:f>
      </x:c>
      <x:c r="H31" s="63" t="str">
        <x:f>IF(OR(D31="",E31=""),"",IF(C31="Higher is Better",IF(E31&gt;=D31,"Green",IF(E31&gt;=D31*0.8,"Yellow","Red")),IF(E31&lt;=D31,"Green",IF(AND(D31&lt;&gt;0,E31&lt;=D31*1.2),"Yellow","Red"))))</x:f>
      </x:c>
      <x:c r="I31" s="63" t="str"/>
      <x:c r="J31" s="63" t="str"/>
      <x:c r="K31" s="63" t="str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/>
      <x:c r="F32" s="63" t="str">
        <x:f>IF(OR(D32="",E32=""),"",E32-D32)</x:f>
      </x:c>
      <x:c r="G32" s="65" t="str">
        <x:f>IF(OR(D32="",E32=""),"",IF(C32="Higher is Better",IFERROR(E32/D32,""),IF(E32=0,1,IFERROR(D32/E32,""))))</x:f>
      </x:c>
      <x:c r="H32" s="63" t="str">
        <x:f>IF(OR(D32="",E32=""),"",IF(C32="Higher is Better",IF(E32&gt;=D32,"Green",IF(E32&gt;=D32*0.8,"Yellow","Red")),IF(E32&lt;=D32,"Green",IF(AND(D32&lt;&gt;0,E32&lt;=D32*1.2),"Yellow","Red"))))</x:f>
      </x:c>
      <x:c r="I32" s="63" t="str"/>
      <x:c r="J32" s="63" t="str"/>
      <x:c r="K32" s="63" t="str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/>
      <x:c r="F33" s="63" t="str">
        <x:f>IF(OR(D33="",E33=""),"",E33-D33)</x:f>
      </x:c>
      <x:c r="G33" s="65" t="str">
        <x:f>IF(OR(D33="",E33=""),"",IF(C33="Higher is Better",IFERROR(E33/D33,""),IF(E33=0,1,IFERROR(D33/E33,""))))</x:f>
      </x:c>
      <x:c r="H33" s="63" t="str">
        <x:f>IF(OR(D33="",E33=""),"",IF(C33="Higher is Better",IF(E33&gt;=D33,"Green",IF(E33&gt;=D33*0.8,"Yellow","Red")),IF(E33&lt;=D33,"Green",IF(AND(D33&lt;&gt;0,E33&lt;=D33*1.2),"Yellow","Red"))))</x:f>
      </x:c>
      <x:c r="I33" s="63" t="str"/>
      <x:c r="J33" s="63" t="str"/>
      <x:c r="K33" s="63" t="str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/>
      <x:c r="F34" s="63" t="str">
        <x:f>IF(OR(D34="",E34=""),"",E34-D34)</x:f>
      </x:c>
      <x:c r="G34" s="65" t="str">
        <x:f>IF(OR(D34="",E34=""),"",IF(C34="Higher is Better",IFERROR(E34/D34,""),IF(E34=0,1,IFERROR(D34/E34,""))))</x:f>
      </x:c>
      <x:c r="H34" s="63" t="str">
        <x:f>IF(OR(D34="",E34=""),"",IF(C34="Higher is Better",IF(E34&gt;=D34,"Green",IF(E34&gt;=D34*0.8,"Yellow","Red")),IF(E34&lt;=D34,"Green",IF(AND(D34&lt;&gt;0,E34&lt;=D34*1.2),"Yellow","Red"))))</x:f>
      </x:c>
      <x:c r="I34" s="63" t="str"/>
      <x:c r="J34" s="63" t="str"/>
      <x:c r="K34" s="63" t="str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/>
      <x:c r="F35" s="63" t="str">
        <x:f>IF(OR(D35="",E35=""),"",E35-D35)</x:f>
      </x:c>
      <x:c r="G35" s="65" t="str">
        <x:f>IF(OR(D35="",E35=""),"",IF(C35="Higher is Better",IFERROR(E35/D35,""),IF(E35=0,1,IFERROR(D35/E35,""))))</x:f>
      </x:c>
      <x:c r="H35" s="63" t="str">
        <x:f>IF(OR(D35="",E35=""),"",IF(C35="Higher is Better",IF(E35&gt;=D35,"Green",IF(E35&gt;=D35*0.8,"Yellow","Red")),IF(E35&lt;=D35,"Green",IF(AND(D35&lt;&gt;0,E35&lt;=D35*1.2),"Yellow","Red"))))</x:f>
      </x:c>
      <x:c r="I35" s="63" t="str"/>
      <x:c r="J35" s="63" t="str"/>
      <x:c r="K35" s="63" t="str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/>
      <x:c r="F36" s="63" t="str">
        <x:f>IF(OR(D36="",E36=""),"",E36-D36)</x:f>
      </x:c>
      <x:c r="G36" s="65" t="str">
        <x:f>IF(OR(D36="",E36=""),"",IF(C36="Higher is Better",IFERROR(E36/D36,""),IF(E36=0,1,IFERROR(D36/E36,""))))</x:f>
      </x:c>
      <x:c r="H36" s="63" t="str">
        <x:f>IF(OR(D36="",E36=""),"",IF(C36="Higher is Better",IF(E36&gt;=D36,"Green",IF(E36&gt;=D36*0.8,"Yellow","Red")),IF(E36&lt;=D36,"Green",IF(AND(D36&lt;&gt;0,E36&lt;=D36*1.2),"Yellow","Red"))))</x:f>
      </x:c>
      <x:c r="I36" s="63" t="str"/>
      <x:c r="J36" s="63" t="str"/>
      <x:c r="K36" s="63" t="str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/>
      <x:c r="F37" s="63" t="str">
        <x:f>IF(OR(D37="",E37=""),"",E37-D37)</x:f>
      </x:c>
      <x:c r="G37" s="65" t="str">
        <x:f>IF(OR(D37="",E37=""),"",IF(C37="Higher is Better",IFERROR(E37/D37,""),IF(E37=0,1,IFERROR(D37/E37,""))))</x:f>
      </x:c>
      <x:c r="H37" s="63" t="str">
        <x:f>IF(OR(D37="",E37=""),"",IF(C37="Higher is Better",IF(E37&gt;=D37,"Green",IF(E37&gt;=D37*0.8,"Yellow","Red")),IF(E37&lt;=D37,"Green",IF(AND(D37&lt;&gt;0,E37&lt;=D37*1.2),"Yellow","Red"))))</x:f>
      </x:c>
      <x:c r="I37" s="63" t="str"/>
      <x:c r="J37" s="63" t="str"/>
      <x:c r="K37" s="63" t="str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/>
      <x:c r="F38" s="63" t="str">
        <x:f>IF(OR(D38="",E38=""),"",E38-D38)</x:f>
      </x:c>
      <x:c r="G38" s="65" t="str">
        <x:f>IF(OR(D38="",E38=""),"",IF(C38="Higher is Better",IFERROR(E38/D38,""),IF(E38=0,1,IFERROR(D38/E38,""))))</x:f>
      </x:c>
      <x:c r="H38" s="63" t="str">
        <x:f>IF(OR(D38="",E38=""),"",IF(C38="Higher is Better",IF(E38&gt;=D38,"Green",IF(E38&gt;=D38*0.8,"Yellow","Red")),IF(E38&lt;=D38,"Green",IF(AND(D38&lt;&gt;0,E38&lt;=D38*1.2),"Yellow","Red"))))</x:f>
      </x:c>
      <x:c r="I38" s="63" t="str"/>
      <x:c r="J38" s="63" t="str"/>
      <x:c r="K38" s="63" t="str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/>
      <x:c r="F39" s="63" t="str">
        <x:f>IF(OR(D39="",E39=""),"",E39-D39)</x:f>
      </x:c>
      <x:c r="G39" s="65" t="str">
        <x:f>IF(OR(D39="",E39=""),"",IF(C39="Higher is Better",IFERROR(E39/D39,""),IF(E39=0,1,IFERROR(D39/E39,""))))</x:f>
      </x:c>
      <x:c r="H39" s="63" t="str">
        <x:f>IF(OR(D39="",E39=""),"",IF(C39="Higher is Better",IF(E39&gt;=D39,"Green",IF(E39&gt;=D39*0.8,"Yellow","Red")),IF(E39&lt;=D39,"Green",IF(AND(D39&lt;&gt;0,E39&lt;=D39*1.2),"Yellow","Red"))))</x:f>
      </x:c>
      <x:c r="I39" s="63" t="str"/>
      <x:c r="J39" s="63" t="str"/>
      <x:c r="K39" s="63" t="str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/>
      <x:c r="F40" s="63" t="str">
        <x:f>IF(OR(D40="",E40=""),"",E40-D40)</x:f>
      </x:c>
      <x:c r="G40" s="65" t="str">
        <x:f>IF(OR(D40="",E40=""),"",IF(C40="Higher is Better",IFERROR(E40/D40,""),IF(E40=0,1,IFERROR(D40/E40,""))))</x:f>
      </x:c>
      <x:c r="H40" s="63" t="str">
        <x:f>IF(OR(D40="",E40=""),"",IF(C40="Higher is Better",IF(E40&gt;=D40,"Green",IF(E40&gt;=D40*0.8,"Yellow","Red")),IF(E40&lt;=D40,"Green",IF(AND(D40&lt;&gt;0,E40&lt;=D40*1.2),"Yellow","Red"))))</x:f>
      </x:c>
      <x:c r="I40" s="63" t="str"/>
      <x:c r="J40" s="63" t="str"/>
      <x:c r="K40" s="63" t="str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/>
      <x:c r="F41" s="63" t="str">
        <x:f>IF(OR(D41="",E41=""),"",E41-D41)</x:f>
      </x:c>
      <x:c r="G41" s="65" t="str">
        <x:f>IF(OR(D41="",E41=""),"",IF(C41="Higher is Better",IFERROR(E41/D41,""),IF(E41=0,1,IFERROR(D41/E41,""))))</x:f>
      </x:c>
      <x:c r="H41" s="63" t="str">
        <x:f>IF(OR(D41="",E41=""),"",IF(C41="Higher is Better",IF(E41&gt;=D41,"Green",IF(E41&gt;=D41*0.8,"Yellow","Red")),IF(E41&lt;=D41,"Green",IF(AND(D41&lt;&gt;0,E41&lt;=D41*1.2),"Yellow","Red"))))</x:f>
      </x:c>
      <x:c r="I41" s="63" t="str"/>
      <x:c r="J41" s="63" t="str"/>
      <x:c r="K41" s="63" t="str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/>
      <x:c r="F42" s="63" t="str">
        <x:f>IF(OR(D42="",E42=""),"",E42-D42)</x:f>
      </x:c>
      <x:c r="G42" s="65" t="str">
        <x:f>IF(OR(D42="",E42=""),"",IF(C42="Higher is Better",IFERROR(E42/D42,""),IF(E42=0,1,IFERROR(D42/E42,""))))</x:f>
      </x:c>
      <x:c r="H42" s="63" t="str">
        <x:f>IF(OR(D42="",E42=""),"",IF(C42="Higher is Better",IF(E42&gt;=D42,"Green",IF(E42&gt;=D42*0.8,"Yellow","Red")),IF(E42&lt;=D42,"Green",IF(AND(D42&lt;&gt;0,E42&lt;=D42*1.2),"Yellow","Red"))))</x:f>
      </x:c>
      <x:c r="I42" s="63" t="str"/>
      <x:c r="J42" s="63" t="str"/>
      <x:c r="K42" s="63" t="str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/>
      <x:c r="F43" s="63" t="str">
        <x:f>IF(OR(D43="",E43=""),"",E43-D43)</x:f>
      </x:c>
      <x:c r="G43" s="65" t="str">
        <x:f>IF(OR(D43="",E43=""),"",IF(C43="Higher is Better",IFERROR(E43/D43,""),IF(E43=0,1,IFERROR(D43/E43,""))))</x:f>
      </x:c>
      <x:c r="H43" s="63" t="str">
        <x:f>IF(OR(D43="",E43=""),"",IF(C43="Higher is Better",IF(E43&gt;=D43,"Green",IF(E43&gt;=D43*0.8,"Yellow","Red")),IF(E43&lt;=D43,"Green",IF(AND(D43&lt;&gt;0,E43&lt;=D43*1.2),"Yellow","Red"))))</x:f>
      </x:c>
      <x:c r="I43" s="63" t="str"/>
      <x:c r="J43" s="63" t="str"/>
      <x:c r="K43" s="63" t="str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/>
      <x:c r="F44" s="63" t="str">
        <x:f>IF(OR(D44="",E44=""),"",E44-D44)</x:f>
      </x:c>
      <x:c r="G44" s="65" t="str">
        <x:f>IF(OR(D44="",E44=""),"",IF(C44="Higher is Better",IFERROR(E44/D44,""),IF(E44=0,1,IFERROR(D44/E44,""))))</x:f>
      </x:c>
      <x:c r="H44" s="63" t="str">
        <x:f>IF(OR(D44="",E44=""),"",IF(C44="Higher is Better",IF(E44&gt;=D44,"Green",IF(E44&gt;=D44*0.8,"Yellow","Red")),IF(E44&lt;=D44,"Green",IF(AND(D44&lt;&gt;0,E44&lt;=D44*1.2),"Yellow","Red"))))</x:f>
      </x:c>
      <x:c r="I44" s="63" t="str"/>
      <x:c r="J44" s="63" t="str"/>
      <x:c r="K44" s="63" t="str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/>
      <x:c r="F45" s="63" t="str">
        <x:f>IF(OR(D45="",E45=""),"",E45-D45)</x:f>
      </x:c>
      <x:c r="G45" s="65" t="str">
        <x:f>IF(OR(D45="",E45=""),"",IF(C45="Higher is Better",IFERROR(E45/D45,""),IF(E45=0,1,IFERROR(D45/E45,""))))</x:f>
      </x:c>
      <x:c r="H45" s="63" t="str">
        <x:f>IF(OR(D45="",E45=""),"",IF(C45="Higher is Better",IF(E45&gt;=D45,"Green",IF(E45&gt;=D45*0.8,"Yellow","Red")),IF(E45&lt;=D45,"Green",IF(AND(D45&lt;&gt;0,E45&lt;=D45*1.2),"Yellow","Red"))))</x:f>
      </x:c>
      <x:c r="I45" s="63" t="str"/>
      <x:c r="J45" s="63" t="str"/>
      <x:c r="K45" s="63" t="str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/>
      <x:c r="F46" s="63" t="str">
        <x:f>IF(OR(D46="",E46=""),"",E46-D46)</x:f>
      </x:c>
      <x:c r="G46" s="65" t="str">
        <x:f>IF(OR(D46="",E46=""),"",IF(C46="Higher is Better",IFERROR(E46/D46,""),IF(E46=0,1,IFERROR(D46/E46,""))))</x:f>
      </x:c>
      <x:c r="H46" s="63" t="str">
        <x:f>IF(OR(D46="",E46=""),"",IF(C46="Higher is Better",IF(E46&gt;=D46,"Green",IF(E46&gt;=D46*0.8,"Yellow","Red")),IF(E46&lt;=D46,"Green",IF(AND(D46&lt;&gt;0,E46&lt;=D46*1.2),"Yellow","Red"))))</x:f>
      </x:c>
      <x:c r="I46" s="63" t="str"/>
      <x:c r="J46" s="63" t="str"/>
      <x:c r="K46" s="63" t="str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/>
      <x:c r="F47" s="63" t="str">
        <x:f>IF(OR(D47="",E47=""),"",E47-D47)</x:f>
      </x:c>
      <x:c r="G47" s="65" t="str">
        <x:f>IF(OR(D47="",E47=""),"",IF(C47="Higher is Better",IFERROR(E47/D47,""),IF(E47=0,1,IFERROR(D47/E47,""))))</x:f>
      </x:c>
      <x:c r="H47" s="63" t="str">
        <x:f>IF(OR(D47="",E47=""),"",IF(C47="Higher is Better",IF(E47&gt;=D47,"Green",IF(E47&gt;=D47*0.8,"Yellow","Red")),IF(E47&lt;=D47,"Green",IF(AND(D47&lt;&gt;0,E47&lt;=D47*1.2),"Yellow","Red"))))</x:f>
      </x:c>
      <x:c r="I47" s="63" t="str"/>
      <x:c r="J47" s="63" t="str"/>
      <x:c r="K47" s="63" t="str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/>
      <x:c r="F48" s="63" t="str">
        <x:f>IF(OR(D48="",E48=""),"",E48-D48)</x:f>
      </x:c>
      <x:c r="G48" s="65" t="str">
        <x:f>IF(OR(D48="",E48=""),"",IF(C48="Higher is Better",IFERROR(E48/D48,""),IF(E48=0,1,IFERROR(D48/E48,""))))</x:f>
      </x:c>
      <x:c r="H48" s="63" t="str">
        <x:f>IF(OR(D48="",E48=""),"",IF(C48="Higher is Better",IF(E48&gt;=D48,"Green",IF(E48&gt;=D48*0.8,"Yellow","Red")),IF(E48&lt;=D48,"Green",IF(AND(D48&lt;&gt;0,E48&lt;=D48*1.2),"Yellow","Red"))))</x:f>
      </x:c>
      <x:c r="I48" s="63" t="str"/>
      <x:c r="J48" s="63" t="str"/>
      <x:c r="K48" s="63" t="str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/>
      <x:c r="F49" s="63" t="str">
        <x:f>IF(OR(D49="",E49=""),"",E49-D49)</x:f>
      </x:c>
      <x:c r="G49" s="65" t="str">
        <x:f>IF(OR(D49="",E49=""),"",IF(C49="Higher is Better",IFERROR(E49/D49,""),IF(E49=0,1,IFERROR(D49/E49,""))))</x:f>
      </x:c>
      <x:c r="H49" s="63" t="str">
        <x:f>IF(OR(D49="",E49=""),"",IF(C49="Higher is Better",IF(E49&gt;=D49,"Green",IF(E49&gt;=D49*0.8,"Yellow","Red")),IF(E49&lt;=D49,"Green",IF(AND(D49&lt;&gt;0,E49&lt;=D49*1.2),"Yellow","Red"))))</x:f>
      </x:c>
      <x:c r="I49" s="63" t="str"/>
      <x:c r="J49" s="63" t="str"/>
      <x:c r="K49" s="63" t="str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/>
      <x:c r="F50" s="63" t="str">
        <x:f>IF(OR(D50="",E50=""),"",E50-D50)</x:f>
      </x:c>
      <x:c r="G50" s="65" t="str">
        <x:f>IF(OR(D50="",E50=""),"",IF(C50="Higher is Better",IFERROR(E50/D50,""),IF(E50=0,1,IFERROR(D50/E50,""))))</x:f>
      </x:c>
      <x:c r="H50" s="63" t="str">
        <x:f>IF(OR(D50="",E50=""),"",IF(C50="Higher is Better",IF(E50&gt;=D50,"Green",IF(E50&gt;=D50*0.8,"Yellow","Red")),IF(E50&lt;=D50,"Green",IF(AND(D50&lt;&gt;0,E50&lt;=D50*1.2),"Yellow","Red"))))</x:f>
      </x:c>
      <x:c r="I50" s="63" t="str"/>
      <x:c r="J50" s="63" t="str"/>
      <x:c r="K50" s="63" t="str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/>
      <x:c r="F51" s="63" t="str">
        <x:f>IF(OR(D51="",E51=""),"",E51-D51)</x:f>
      </x:c>
      <x:c r="G51" s="65" t="str">
        <x:f>IF(OR(D51="",E51=""),"",IF(C51="Higher is Better",IFERROR(E51/D51,""),IF(E51=0,1,IFERROR(D51/E51,""))))</x:f>
      </x:c>
      <x:c r="H51" s="63" t="str">
        <x:f>IF(OR(D51="",E51=""),"",IF(C51="Higher is Better",IF(E51&gt;=D51,"Green",IF(E51&gt;=D51*0.8,"Yellow","Red")),IF(E51&lt;=D51,"Green",IF(AND(D51&lt;&gt;0,E51&lt;=D51*1.2),"Yellow","Red"))))</x:f>
      </x:c>
      <x:c r="I51" s="63" t="str"/>
      <x:c r="J51" s="63" t="str"/>
      <x:c r="K51" s="63" t="str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/>
      <x:c r="F52" s="63" t="str">
        <x:f>IF(OR(D52="",E52=""),"",E52-D52)</x:f>
      </x:c>
      <x:c r="G52" s="65" t="str">
        <x:f>IF(OR(D52="",E52=""),"",IF(C52="Higher is Better",IFERROR(E52/D52,""),IF(E52=0,1,IFERROR(D52/E52,""))))</x:f>
      </x:c>
      <x:c r="H52" s="63" t="str">
        <x:f>IF(OR(D52="",E52=""),"",IF(C52="Higher is Better",IF(E52&gt;=D52,"Green",IF(E52&gt;=D52*0.8,"Yellow","Red")),IF(E52&lt;=D52,"Green",IF(AND(D52&lt;&gt;0,E52&lt;=D52*1.2),"Yellow","Red"))))</x:f>
      </x:c>
      <x:c r="I52" s="63" t="str"/>
      <x:c r="J52" s="63" t="str"/>
      <x:c r="K52" s="63" t="str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/>
      <x:c r="F53" s="63" t="str">
        <x:f>IF(OR(D53="",E53=""),"",E53-D53)</x:f>
      </x:c>
      <x:c r="G53" s="65" t="str">
        <x:f>IF(OR(D53="",E53=""),"",IF(C53="Higher is Better",IFERROR(E53/D53,""),IF(E53=0,1,IFERROR(D53/E53,""))))</x:f>
      </x:c>
      <x:c r="H53" s="63" t="str">
        <x:f>IF(OR(D53="",E53=""),"",IF(C53="Higher is Better",IF(E53&gt;=D53,"Green",IF(E53&gt;=D53*0.8,"Yellow","Red")),IF(E53&lt;=D53,"Green",IF(AND(D53&lt;&gt;0,E53&lt;=D53*1.2),"Yellow","Red"))))</x:f>
      </x:c>
      <x:c r="I53" s="63" t="str"/>
      <x:c r="J53" s="63" t="str"/>
      <x:c r="K53" s="63" t="str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/>
      <x:c r="F54" s="63" t="str">
        <x:f>IF(OR(D54="",E54=""),"",E54-D54)</x:f>
      </x:c>
      <x:c r="G54" s="65" t="str">
        <x:f>IF(OR(D54="",E54=""),"",IF(C54="Higher is Better",IFERROR(E54/D54,""),IF(E54=0,1,IFERROR(D54/E54,""))))</x:f>
      </x:c>
      <x:c r="H54" s="63" t="str">
        <x:f>IF(OR(D54="",E54=""),"",IF(C54="Higher is Better",IF(E54&gt;=D54,"Green",IF(E54&gt;=D54*0.8,"Yellow","Red")),IF(E54&lt;=D54,"Green",IF(AND(D54&lt;&gt;0,E54&lt;=D54*1.2),"Yellow","Red"))))</x:f>
      </x:c>
      <x:c r="I54" s="63" t="str"/>
      <x:c r="J54" s="63" t="str"/>
      <x:c r="K54" s="63" t="str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K1"/>
    <x:mergeCell ref="A2:K2"/>
    <x:mergeCell ref="M1:O1"/>
  </x:mergeCells>
  <x:conditionalFormatting sqref="H5:H54">
    <x:cfRule type="expression" dxfId="18" priority="1">
      <x:formula>$H5="Green"</x:formula>
    </x:cfRule>
    <x:cfRule type="expression" dxfId="19" priority="2">
      <x:formula>$H5="Yellow"</x:formula>
    </x:cfRule>
    <x:cfRule type="expression" dxfId="20" priority="3">
      <x:formula>$H5="Red"</x:formula>
    </x:cfRule>
  </x:conditionalFormatting>
  <x:conditionalFormatting sqref="I5:I54">
    <x:cfRule type="expression" dxfId="21" priority="4">
      <x:formula>$I5="Up"</x:formula>
    </x:cfRule>
    <x:cfRule type="expression" dxfId="22" priority="5">
      <x:formula>$I5="Flat"</x:formula>
    </x:cfRule>
    <x:cfRule type="expression" dxfId="23" priority="6">
      <x:formula>$I5="Down"</x:formula>
    </x:cfRule>
  </x:conditionalFormatting>
  <x:conditionalFormatting sqref="M3:M5">
    <x:cfRule type="expression" dxfId="24" priority="7">
      <x:formula>$M3="Green"</x:formula>
    </x:cfRule>
    <x:cfRule type="expression" dxfId="25" priority="8">
      <x:formula>$M3="Yellow"</x:formula>
    </x:cfRule>
    <x:cfRule type="expression" dxfId="26" priority="9">
      <x:formula>$M3="Red"</x:formula>
    </x:cfRule>
  </x:conditionalFormatting>
  <x:dataValidations count="2">
    <x:dataValidation type="list" sqref="C5:C54">
      <x:formula1>"Higher is Better,Lower is Better"</x:formula1>
    </x:dataValidation>
    <x:dataValidation type="list" sqref="I5:I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3afdfb78f743d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34" hidden="0" customWidth="1"/>
    <x:col min="13" max="13" width="14" hidden="0" customWidth="1"/>
    <x:col min="14" max="14" width="12" hidden="0" customWidth="1"/>
    <x:col min="15" max="15" width="24" hidden="0" customWidth="1"/>
  </x:cols>
  <x:sheetData>
    <x:row r="1" ht="30" customHeight="1">
      <x:c r="A1" s="5" t="str">
        <x:v>Clinical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0"/>
      <x:c r="M1" s="77" t="str">
        <x:v>Clinical Dashboard Summary</x:v>
      </x:c>
      <x:c r="N1" s="77"/>
      <x:c r="O1" s="77"/>
    </x:row>
    <x:row r="2" ht="28" customHeight="1">
      <x:c r="A2" s="12" t="str">
        <x:v>Track clinical issue resolution, documentation quality, supervisory visits, complaints, and coaching actions.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59"/>
      <x:c r="M2" s="64" t="str">
        <x:v>Status</x:v>
      </x:c>
      <x:c r="N2" s="64" t="str">
        <x:v>Count</x:v>
      </x:c>
      <x:c r="O2" s="64" t="str">
        <x:v>Notes</x:v>
      </x:c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82" t="str">
        <x:v>Green</x:v>
      </x:c>
      <x:c r="N3" s="59" t="n">
        <x:f>COUNTIF($H$5:$H$54,"Green")</x:f>
        <x:v>0</x:v>
      </x:c>
      <x:c r="O3" s="59" t="str">
        <x:v>On track</x:v>
      </x:c>
    </x:row>
    <x:row r="4">
      <x:c r="A4" s="64" t="str">
        <x:v>Week / Month</x:v>
      </x:c>
      <x:c r="B4" s="64" t="str">
        <x:v>KPI</x:v>
      </x:c>
      <x:c r="C4" s="64" t="str">
        <x:v>Direction</x:v>
      </x:c>
      <x:c r="D4" s="64" t="str">
        <x:v>Goal</x:v>
      </x:c>
      <x:c r="E4" s="64" t="str">
        <x:v>Actual</x:v>
      </x:c>
      <x:c r="F4" s="64" t="str">
        <x:v>Variance</x:v>
      </x:c>
      <x:c r="G4" s="64" t="str">
        <x:v>% to Goal</x:v>
      </x:c>
      <x:c r="H4" s="64" t="str">
        <x:v>Status</x:v>
      </x:c>
      <x:c r="I4" s="64" t="str">
        <x:v>Trend</x:v>
      </x:c>
      <x:c r="J4" s="64" t="str">
        <x:v>Owner</x:v>
      </x:c>
      <x:c r="K4" s="64" t="str">
        <x:v>Notes</x:v>
      </x:c>
      <x:c r="L4" s="59"/>
      <x:c r="M4" s="82" t="str">
        <x:v>Yellow</x:v>
      </x:c>
      <x:c r="N4" s="59" t="n">
        <x:f>COUNTIF($H$5:$H$54,"Yellow")</x:f>
        <x:v>0</x:v>
      </x:c>
      <x:c r="O4" s="59" t="str">
        <x:v>Needs attention</x:v>
      </x:c>
    </x:row>
    <x:row r="5" ht="22" customHeight="1">
      <x:c r="A5" s="63" t="str"/>
      <x:c r="B5" s="63" t="str">
        <x:v>Incidents Open</x:v>
      </x:c>
      <x:c r="C5" s="63" t="str">
        <x:v>Lower is Better</x:v>
      </x:c>
      <x:c r="D5" s="63" t="str"/>
      <x:c r="E5" s="63" t="str"/>
      <x:c r="F5" s="63" t="str">
        <x:f>IF(OR(D5="",E5=""),"",E5-D5)</x:f>
      </x:c>
      <x:c r="G5" s="65" t="str">
        <x:f>IF(OR(D5="",E5=""),"",IF(C5="Higher is Better",IFERROR(E5/D5,""),IF(E5=0,1,IFERROR(D5/E5,""))))</x:f>
      </x:c>
      <x:c r="H5" s="63" t="str">
        <x:f>IF(OR(D5="",E5=""),"",IF(C5="Higher is Better",IF(E5&gt;=D5,"Green",IF(E5&gt;=D5*0.8,"Yellow","Red")),IF(E5&lt;=D5,"Green",IF(AND(D5&lt;&gt;0,E5&lt;=D5*1.2),"Yellow","Red"))))</x:f>
      </x:c>
      <x:c r="I5" s="63" t="str"/>
      <x:c r="J5" s="63" t="str"/>
      <x:c r="K5" s="63" t="str"/>
      <x:c r="L5" s="59"/>
      <x:c r="M5" s="82" t="str">
        <x:v>Red</x:v>
      </x:c>
      <x:c r="N5" s="59" t="n">
        <x:f>COUNTIF($H$5:$H$54,"Red")</x:f>
        <x:v>0</x:v>
      </x:c>
      <x:c r="O5" s="59" t="str">
        <x:v>Priority issue</x:v>
      </x:c>
    </x:row>
    <x:row r="6" ht="22" customHeight="1">
      <x:c r="A6" s="63" t="str"/>
      <x:c r="B6" s="63" t="str">
        <x:v>Incidents Resolved</x:v>
      </x:c>
      <x:c r="C6" s="63" t="str">
        <x:v>Higher is Better</x:v>
      </x:c>
      <x:c r="D6" s="63" t="str"/>
      <x:c r="E6" s="63" t="str"/>
      <x:c r="F6" s="63" t="str">
        <x:f>IF(OR(D6="",E6=""),"",E6-D6)</x:f>
      </x:c>
      <x:c r="G6" s="65" t="str">
        <x:f>IF(OR(D6="",E6=""),"",IF(C6="Higher is Better",IFERROR(E6/D6,""),IF(E6=0,1,IFERROR(D6/E6,""))))</x:f>
      </x:c>
      <x:c r="H6" s="63" t="str">
        <x:f>IF(OR(D6="",E6=""),"",IF(C6="Higher is Better",IF(E6&gt;=D6,"Green",IF(E6&gt;=D6*0.8,"Yellow","Red")),IF(E6&lt;=D6,"Green",IF(AND(D6&lt;&gt;0,E6&lt;=D6*1.2),"Yellow","Red"))))</x:f>
      </x:c>
      <x:c r="I6" s="63" t="str"/>
      <x:c r="J6" s="63" t="str"/>
      <x:c r="K6" s="63" t="str"/>
      <x:c r="L6" s="59"/>
      <x:c r="M6" s="59" t="str">
        <x:v>Avg % to Goal</x:v>
      </x:c>
      <x:c r="N6" s="83" t="str">
        <x:f>IFERROR(AVERAGE($G$5:$G$54),"")</x:f>
      </x:c>
      <x:c r="O6" s="59" t="str"/>
    </x:row>
    <x:row r="7" ht="22" customHeight="1">
      <x:c r="A7" s="63" t="str"/>
      <x:c r="B7" s="63" t="str">
        <x:v>Avg Resolution Time</x:v>
      </x:c>
      <x:c r="C7" s="63" t="str">
        <x:v>Lower is Better</x:v>
      </x:c>
      <x:c r="D7" s="63" t="str"/>
      <x:c r="E7" s="63" t="str"/>
      <x:c r="F7" s="63" t="str">
        <x:f>IF(OR(D7="",E7=""),"",E7-D7)</x:f>
      </x:c>
      <x:c r="G7" s="65" t="str">
        <x:f>IF(OR(D7="",E7=""),"",IF(C7="Higher is Better",IFERROR(E7/D7,""),IF(E7=0,1,IFERROR(D7/E7,""))))</x:f>
      </x:c>
      <x:c r="H7" s="63" t="str">
        <x:f>IF(OR(D7="",E7=""),"",IF(C7="Higher is Better",IF(E7&gt;=D7,"Green",IF(E7&gt;=D7*0.8,"Yellow","Red")),IF(E7&lt;=D7,"Green",IF(AND(D7&lt;&gt;0,E7&lt;=D7*1.2),"Yellow","Red"))))</x:f>
      </x:c>
      <x:c r="I7" s="63" t="str"/>
      <x:c r="J7" s="63" t="str"/>
      <x:c r="K7" s="63" t="str"/>
      <x:c r="L7" s="59"/>
      <x:c r="M7" s="59"/>
      <x:c r="N7" s="59"/>
      <x:c r="O7" s="59"/>
    </x:row>
    <x:row r="8" ht="22" customHeight="1">
      <x:c r="A8" s="63" t="str"/>
      <x:c r="B8" s="63" t="str">
        <x:v>Client Complaints</x:v>
      </x:c>
      <x:c r="C8" s="63" t="str">
        <x:v>Lower is Better</x:v>
      </x:c>
      <x:c r="D8" s="63" t="str"/>
      <x:c r="E8" s="63" t="str"/>
      <x:c r="F8" s="63" t="str">
        <x:f>IF(OR(D8="",E8=""),"",E8-D8)</x:f>
      </x:c>
      <x:c r="G8" s="65" t="str">
        <x:f>IF(OR(D8="",E8=""),"",IF(C8="Higher is Better",IFERROR(E8/D8,""),IF(E8=0,1,IFERROR(D8/E8,""))))</x:f>
      </x:c>
      <x:c r="H8" s="63" t="str">
        <x:f>IF(OR(D8="",E8=""),"",IF(C8="Higher is Better",IF(E8&gt;=D8,"Green",IF(E8&gt;=D8*0.8,"Yellow","Red")),IF(E8&lt;=D8,"Green",IF(AND(D8&lt;&gt;0,E8&lt;=D8*1.2),"Yellow","Red"))))</x:f>
      </x:c>
      <x:c r="I8" s="63" t="str"/>
      <x:c r="J8" s="63" t="str"/>
      <x:c r="K8" s="63" t="str"/>
      <x:c r="L8" s="59"/>
      <x:c r="M8" s="59"/>
      <x:c r="N8" s="59"/>
      <x:c r="O8" s="59"/>
    </x:row>
    <x:row r="9" ht="22" customHeight="1">
      <x:c r="A9" s="63" t="str"/>
      <x:c r="B9" s="63" t="str">
        <x:v>Supervisory Visits Completed</x:v>
      </x:c>
      <x:c r="C9" s="63" t="str">
        <x:v>Higher is Better</x:v>
      </x:c>
      <x:c r="D9" s="63" t="str"/>
      <x:c r="E9" s="63" t="str"/>
      <x:c r="F9" s="63" t="str">
        <x:f>IF(OR(D9="",E9=""),"",E9-D9)</x:f>
      </x:c>
      <x:c r="G9" s="65" t="str">
        <x:f>IF(OR(D9="",E9=""),"",IF(C9="Higher is Better",IFERROR(E9/D9,""),IF(E9=0,1,IFERROR(D9/E9,""))))</x:f>
      </x:c>
      <x:c r="H9" s="63" t="str">
        <x:f>IF(OR(D9="",E9=""),"",IF(C9="Higher is Better",IF(E9&gt;=D9,"Green",IF(E9&gt;=D9*0.8,"Yellow","Red")),IF(E9&lt;=D9,"Green",IF(AND(D9&lt;&gt;0,E9&lt;=D9*1.2),"Yellow","Red"))))</x:f>
      </x:c>
      <x:c r="I9" s="63" t="str"/>
      <x:c r="J9" s="63" t="str"/>
      <x:c r="K9" s="63" t="str"/>
      <x:c r="L9" s="59"/>
      <x:c r="M9" s="59"/>
      <x:c r="N9" s="59"/>
      <x:c r="O9" s="59"/>
    </x:row>
    <x:row r="10" ht="22" customHeight="1">
      <x:c r="A10" s="63" t="str"/>
      <x:c r="B10" s="63" t="str">
        <x:v>Documentation Audit Score</x:v>
      </x:c>
      <x:c r="C10" s="63" t="str">
        <x:v>Higher is Better</x:v>
      </x:c>
      <x:c r="D10" s="63" t="str"/>
      <x:c r="E10" s="63" t="str"/>
      <x:c r="F10" s="63" t="str">
        <x:f>IF(OR(D10="",E10=""),"",E10-D10)</x:f>
      </x:c>
      <x:c r="G10" s="65" t="str">
        <x:f>IF(OR(D10="",E10=""),"",IF(C10="Higher is Better",IFERROR(E10/D10,""),IF(E10=0,1,IFERROR(D10/E10,""))))</x:f>
      </x:c>
      <x:c r="H10" s="63" t="str">
        <x:f>IF(OR(D10="",E10=""),"",IF(C10="Higher is Better",IF(E10&gt;=D10,"Green",IF(E10&gt;=D10*0.8,"Yellow","Red")),IF(E10&lt;=D10,"Green",IF(AND(D10&lt;&gt;0,E10&lt;=D10*1.2),"Yellow","Red"))))</x:f>
      </x:c>
      <x:c r="I10" s="63" t="str"/>
      <x:c r="J10" s="63" t="str"/>
      <x:c r="K10" s="63" t="str"/>
      <x:c r="L10" s="59"/>
      <x:c r="M10" s="59"/>
      <x:c r="N10" s="59"/>
      <x:c r="O10" s="59"/>
    </x:row>
    <x:row r="11" ht="22" customHeight="1">
      <x:c r="A11" s="63" t="str"/>
      <x:c r="B11" s="63" t="str">
        <x:v>Coaching Actions Completed</x:v>
      </x:c>
      <x:c r="C11" s="63" t="str">
        <x:v>Higher is Better</x:v>
      </x:c>
      <x:c r="D11" s="63" t="str"/>
      <x:c r="E11" s="63" t="str"/>
      <x:c r="F11" s="63" t="str">
        <x:f>IF(OR(D11="",E11=""),"",E11-D11)</x:f>
      </x:c>
      <x:c r="G11" s="65" t="str">
        <x:f>IF(OR(D11="",E11=""),"",IF(C11="Higher is Better",IFERROR(E11/D11,""),IF(E11=0,1,IFERROR(D11/E11,""))))</x:f>
      </x:c>
      <x:c r="H11" s="63" t="str">
        <x:f>IF(OR(D11="",E11=""),"",IF(C11="Higher is Better",IF(E11&gt;=D11,"Green",IF(E11&gt;=D11*0.8,"Yellow","Red")),IF(E11&lt;=D11,"Green",IF(AND(D11&lt;&gt;0,E11&lt;=D11*1.2),"Yellow","Red"))))</x:f>
      </x:c>
      <x:c r="I11" s="63" t="str"/>
      <x:c r="J11" s="63" t="str"/>
      <x:c r="K11" s="63" t="str"/>
      <x:c r="L11" s="59"/>
      <x:c r="M11" s="59"/>
      <x:c r="N11" s="59"/>
      <x:c r="O11" s="59"/>
    </x:row>
    <x:row r="12" ht="22" customHeight="1">
      <x:c r="A12" s="63" t="str"/>
      <x:c r="B12" s="63" t="str">
        <x:v>Repeat Caregiver Issues</x:v>
      </x:c>
      <x:c r="C12" s="63" t="str">
        <x:v>Lower is Better</x:v>
      </x:c>
      <x:c r="D12" s="63" t="str"/>
      <x:c r="E12" s="63" t="str"/>
      <x:c r="F12" s="63" t="str">
        <x:f>IF(OR(D12="",E12=""),"",E12-D12)</x:f>
      </x:c>
      <x:c r="G12" s="65" t="str">
        <x:f>IF(OR(D12="",E12=""),"",IF(C12="Higher is Better",IFERROR(E12/D12,""),IF(E12=0,1,IFERROR(D12/E12,""))))</x:f>
      </x:c>
      <x:c r="H12" s="63" t="str">
        <x:f>IF(OR(D12="",E12=""),"",IF(C12="Higher is Better",IF(E12&gt;=D12,"Green",IF(E12&gt;=D12*0.8,"Yellow","Red")),IF(E12&lt;=D12,"Green",IF(AND(D12&lt;&gt;0,E12&lt;=D12*1.2),"Yellow","Red"))))</x:f>
      </x:c>
      <x:c r="I12" s="63" t="str"/>
      <x:c r="J12" s="63" t="str"/>
      <x:c r="K12" s="63" t="str"/>
      <x:c r="L12" s="59"/>
      <x:c r="M12" s="59"/>
      <x:c r="N12" s="59"/>
      <x:c r="O12" s="59"/>
    </x:row>
    <x:row r="13" ht="22" customHeight="1">
      <x:c r="A13" s="63" t="str"/>
      <x:c r="B13" s="63" t="str"/>
      <x:c r="C13" s="63" t="str"/>
      <x:c r="D13" s="63" t="str"/>
      <x:c r="E13" s="63" t="str"/>
      <x:c r="F13" s="63" t="str">
        <x:f>IF(OR(D13="",E13=""),"",E13-D13)</x:f>
      </x:c>
      <x:c r="G13" s="65" t="str">
        <x:f>IF(OR(D13="",E13=""),"",IF(C13="Higher is Better",IFERROR(E13/D13,""),IF(E13=0,1,IFERROR(D13/E13,""))))</x:f>
      </x:c>
      <x:c r="H13" s="63" t="str">
        <x:f>IF(OR(D13="",E13=""),"",IF(C13="Higher is Better",IF(E13&gt;=D13,"Green",IF(E13&gt;=D13*0.8,"Yellow","Red")),IF(E13&lt;=D13,"Green",IF(AND(D13&lt;&gt;0,E13&lt;=D13*1.2),"Yellow","Red"))))</x:f>
      </x:c>
      <x:c r="I13" s="63" t="str"/>
      <x:c r="J13" s="63" t="str"/>
      <x:c r="K13" s="63" t="str"/>
      <x:c r="L13" s="59"/>
      <x:c r="M13" s="59"/>
      <x:c r="N13" s="59"/>
      <x:c r="O13" s="59"/>
    </x:row>
    <x:row r="14" ht="22" customHeight="1">
      <x:c r="A14" s="63" t="str"/>
      <x:c r="B14" s="63" t="str"/>
      <x:c r="C14" s="63" t="str"/>
      <x:c r="D14" s="63" t="str"/>
      <x:c r="E14" s="63" t="str"/>
      <x:c r="F14" s="63" t="str">
        <x:f>IF(OR(D14="",E14=""),"",E14-D14)</x:f>
      </x:c>
      <x:c r="G14" s="65" t="str">
        <x:f>IF(OR(D14="",E14=""),"",IF(C14="Higher is Better",IFERROR(E14/D14,""),IF(E14=0,1,IFERROR(D14/E14,""))))</x:f>
      </x:c>
      <x:c r="H14" s="63" t="str">
        <x:f>IF(OR(D14="",E14=""),"",IF(C14="Higher is Better",IF(E14&gt;=D14,"Green",IF(E14&gt;=D14*0.8,"Yellow","Red")),IF(E14&lt;=D14,"Green",IF(AND(D14&lt;&gt;0,E14&lt;=D14*1.2),"Yellow","Red"))))</x:f>
      </x:c>
      <x:c r="I14" s="63" t="str"/>
      <x:c r="J14" s="63" t="str"/>
      <x:c r="K14" s="63" t="str"/>
      <x:c r="L14" s="59"/>
      <x:c r="M14" s="59"/>
      <x:c r="N14" s="59"/>
      <x:c r="O14" s="59"/>
    </x:row>
    <x:row r="15" ht="22" customHeight="1">
      <x:c r="A15" s="63" t="str"/>
      <x:c r="B15" s="63" t="str"/>
      <x:c r="C15" s="63" t="str"/>
      <x:c r="D15" s="63" t="str"/>
      <x:c r="E15" s="63" t="str"/>
      <x:c r="F15" s="63" t="str">
        <x:f>IF(OR(D15="",E15=""),"",E15-D15)</x:f>
      </x:c>
      <x:c r="G15" s="65" t="str">
        <x:f>IF(OR(D15="",E15=""),"",IF(C15="Higher is Better",IFERROR(E15/D15,""),IF(E15=0,1,IFERROR(D15/E15,""))))</x:f>
      </x:c>
      <x:c r="H15" s="63" t="str">
        <x:f>IF(OR(D15="",E15=""),"",IF(C15="Higher is Better",IF(E15&gt;=D15,"Green",IF(E15&gt;=D15*0.8,"Yellow","Red")),IF(E15&lt;=D15,"Green",IF(AND(D15&lt;&gt;0,E15&lt;=D15*1.2),"Yellow","Red"))))</x:f>
      </x:c>
      <x:c r="I15" s="63" t="str"/>
      <x:c r="J15" s="63" t="str"/>
      <x:c r="K15" s="63" t="str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/>
      <x:c r="F16" s="63" t="str">
        <x:f>IF(OR(D16="",E16=""),"",E16-D16)</x:f>
      </x:c>
      <x:c r="G16" s="65" t="str">
        <x:f>IF(OR(D16="",E16=""),"",IF(C16="Higher is Better",IFERROR(E16/D16,""),IF(E16=0,1,IFERROR(D16/E16,""))))</x:f>
      </x:c>
      <x:c r="H16" s="63" t="str">
        <x:f>IF(OR(D16="",E16=""),"",IF(C16="Higher is Better",IF(E16&gt;=D16,"Green",IF(E16&gt;=D16*0.8,"Yellow","Red")),IF(E16&lt;=D16,"Green",IF(AND(D16&lt;&gt;0,E16&lt;=D16*1.2),"Yellow","Red"))))</x:f>
      </x:c>
      <x:c r="I16" s="63" t="str"/>
      <x:c r="J16" s="63" t="str"/>
      <x:c r="K16" s="63" t="str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/>
      <x:c r="F17" s="63" t="str">
        <x:f>IF(OR(D17="",E17=""),"",E17-D17)</x:f>
      </x:c>
      <x:c r="G17" s="65" t="str">
        <x:f>IF(OR(D17="",E17=""),"",IF(C17="Higher is Better",IFERROR(E17/D17,""),IF(E17=0,1,IFERROR(D17/E17,""))))</x:f>
      </x:c>
      <x:c r="H17" s="63" t="str">
        <x:f>IF(OR(D17="",E17=""),"",IF(C17="Higher is Better",IF(E17&gt;=D17,"Green",IF(E17&gt;=D17*0.8,"Yellow","Red")),IF(E17&lt;=D17,"Green",IF(AND(D17&lt;&gt;0,E17&lt;=D17*1.2),"Yellow","Red"))))</x:f>
      </x:c>
      <x:c r="I17" s="63" t="str"/>
      <x:c r="J17" s="63" t="str"/>
      <x:c r="K17" s="63" t="str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/>
      <x:c r="F18" s="63" t="str">
        <x:f>IF(OR(D18="",E18=""),"",E18-D18)</x:f>
      </x:c>
      <x:c r="G18" s="65" t="str">
        <x:f>IF(OR(D18="",E18=""),"",IF(C18="Higher is Better",IFERROR(E18/D18,""),IF(E18=0,1,IFERROR(D18/E18,""))))</x:f>
      </x:c>
      <x:c r="H18" s="63" t="str">
        <x:f>IF(OR(D18="",E18=""),"",IF(C18="Higher is Better",IF(E18&gt;=D18,"Green",IF(E18&gt;=D18*0.8,"Yellow","Red")),IF(E18&lt;=D18,"Green",IF(AND(D18&lt;&gt;0,E18&lt;=D18*1.2),"Yellow","Red"))))</x:f>
      </x:c>
      <x:c r="I18" s="63" t="str"/>
      <x:c r="J18" s="63" t="str"/>
      <x:c r="K18" s="63" t="str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/>
      <x:c r="F19" s="63" t="str">
        <x:f>IF(OR(D19="",E19=""),"",E19-D19)</x:f>
      </x:c>
      <x:c r="G19" s="65" t="str">
        <x:f>IF(OR(D19="",E19=""),"",IF(C19="Higher is Better",IFERROR(E19/D19,""),IF(E19=0,1,IFERROR(D19/E19,""))))</x:f>
      </x:c>
      <x:c r="H19" s="63" t="str">
        <x:f>IF(OR(D19="",E19=""),"",IF(C19="Higher is Better",IF(E19&gt;=D19,"Green",IF(E19&gt;=D19*0.8,"Yellow","Red")),IF(E19&lt;=D19,"Green",IF(AND(D19&lt;&gt;0,E19&lt;=D19*1.2),"Yellow","Red"))))</x:f>
      </x:c>
      <x:c r="I19" s="63" t="str"/>
      <x:c r="J19" s="63" t="str"/>
      <x:c r="K19" s="63" t="str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/>
      <x:c r="F20" s="63" t="str">
        <x:f>IF(OR(D20="",E20=""),"",E20-D20)</x:f>
      </x:c>
      <x:c r="G20" s="65" t="str">
        <x:f>IF(OR(D20="",E20=""),"",IF(C20="Higher is Better",IFERROR(E20/D20,""),IF(E20=0,1,IFERROR(D20/E20,""))))</x:f>
      </x:c>
      <x:c r="H20" s="63" t="str">
        <x:f>IF(OR(D20="",E20=""),"",IF(C20="Higher is Better",IF(E20&gt;=D20,"Green",IF(E20&gt;=D20*0.8,"Yellow","Red")),IF(E20&lt;=D20,"Green",IF(AND(D20&lt;&gt;0,E20&lt;=D20*1.2),"Yellow","Red"))))</x:f>
      </x:c>
      <x:c r="I20" s="63" t="str"/>
      <x:c r="J20" s="63" t="str"/>
      <x:c r="K20" s="63" t="str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/>
      <x:c r="F21" s="63" t="str">
        <x:f>IF(OR(D21="",E21=""),"",E21-D21)</x:f>
      </x:c>
      <x:c r="G21" s="65" t="str">
        <x:f>IF(OR(D21="",E21=""),"",IF(C21="Higher is Better",IFERROR(E21/D21,""),IF(E21=0,1,IFERROR(D21/E21,""))))</x:f>
      </x:c>
      <x:c r="H21" s="63" t="str">
        <x:f>IF(OR(D21="",E21=""),"",IF(C21="Higher is Better",IF(E21&gt;=D21,"Green",IF(E21&gt;=D21*0.8,"Yellow","Red")),IF(E21&lt;=D21,"Green",IF(AND(D21&lt;&gt;0,E21&lt;=D21*1.2),"Yellow","Red"))))</x:f>
      </x:c>
      <x:c r="I21" s="63" t="str"/>
      <x:c r="J21" s="63" t="str"/>
      <x:c r="K21" s="63" t="str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/>
      <x:c r="F22" s="63" t="str">
        <x:f>IF(OR(D22="",E22=""),"",E22-D22)</x:f>
      </x:c>
      <x:c r="G22" s="65" t="str">
        <x:f>IF(OR(D22="",E22=""),"",IF(C22="Higher is Better",IFERROR(E22/D22,""),IF(E22=0,1,IFERROR(D22/E22,""))))</x:f>
      </x:c>
      <x:c r="H22" s="63" t="str">
        <x:f>IF(OR(D22="",E22=""),"",IF(C22="Higher is Better",IF(E22&gt;=D22,"Green",IF(E22&gt;=D22*0.8,"Yellow","Red")),IF(E22&lt;=D22,"Green",IF(AND(D22&lt;&gt;0,E22&lt;=D22*1.2),"Yellow","Red"))))</x:f>
      </x:c>
      <x:c r="I22" s="63" t="str"/>
      <x:c r="J22" s="63" t="str"/>
      <x:c r="K22" s="63" t="str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/>
      <x:c r="F23" s="63" t="str">
        <x:f>IF(OR(D23="",E23=""),"",E23-D23)</x:f>
      </x:c>
      <x:c r="G23" s="65" t="str">
        <x:f>IF(OR(D23="",E23=""),"",IF(C23="Higher is Better",IFERROR(E23/D23,""),IF(E23=0,1,IFERROR(D23/E23,""))))</x:f>
      </x:c>
      <x:c r="H23" s="63" t="str">
        <x:f>IF(OR(D23="",E23=""),"",IF(C23="Higher is Better",IF(E23&gt;=D23,"Green",IF(E23&gt;=D23*0.8,"Yellow","Red")),IF(E23&lt;=D23,"Green",IF(AND(D23&lt;&gt;0,E23&lt;=D23*1.2),"Yellow","Red"))))</x:f>
      </x:c>
      <x:c r="I23" s="63" t="str"/>
      <x:c r="J23" s="63" t="str"/>
      <x:c r="K23" s="63" t="str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/>
      <x:c r="F24" s="63" t="str">
        <x:f>IF(OR(D24="",E24=""),"",E24-D24)</x:f>
      </x:c>
      <x:c r="G24" s="65" t="str">
        <x:f>IF(OR(D24="",E24=""),"",IF(C24="Higher is Better",IFERROR(E24/D24,""),IF(E24=0,1,IFERROR(D24/E24,""))))</x:f>
      </x:c>
      <x:c r="H24" s="63" t="str">
        <x:f>IF(OR(D24="",E24=""),"",IF(C24="Higher is Better",IF(E24&gt;=D24,"Green",IF(E24&gt;=D24*0.8,"Yellow","Red")),IF(E24&lt;=D24,"Green",IF(AND(D24&lt;&gt;0,E24&lt;=D24*1.2),"Yellow","Red"))))</x:f>
      </x:c>
      <x:c r="I24" s="63" t="str"/>
      <x:c r="J24" s="63" t="str"/>
      <x:c r="K24" s="63" t="str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/>
      <x:c r="F25" s="63" t="str">
        <x:f>IF(OR(D25="",E25=""),"",E25-D25)</x:f>
      </x:c>
      <x:c r="G25" s="65" t="str">
        <x:f>IF(OR(D25="",E25=""),"",IF(C25="Higher is Better",IFERROR(E25/D25,""),IF(E25=0,1,IFERROR(D25/E25,""))))</x:f>
      </x:c>
      <x:c r="H25" s="63" t="str">
        <x:f>IF(OR(D25="",E25=""),"",IF(C25="Higher is Better",IF(E25&gt;=D25,"Green",IF(E25&gt;=D25*0.8,"Yellow","Red")),IF(E25&lt;=D25,"Green",IF(AND(D25&lt;&gt;0,E25&lt;=D25*1.2),"Yellow","Red"))))</x:f>
      </x:c>
      <x:c r="I25" s="63" t="str"/>
      <x:c r="J25" s="63" t="str"/>
      <x:c r="K25" s="63" t="str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/>
      <x:c r="F26" s="63" t="str">
        <x:f>IF(OR(D26="",E26=""),"",E26-D26)</x:f>
      </x:c>
      <x:c r="G26" s="65" t="str">
        <x:f>IF(OR(D26="",E26=""),"",IF(C26="Higher is Better",IFERROR(E26/D26,""),IF(E26=0,1,IFERROR(D26/E26,""))))</x:f>
      </x:c>
      <x:c r="H26" s="63" t="str">
        <x:f>IF(OR(D26="",E26=""),"",IF(C26="Higher is Better",IF(E26&gt;=D26,"Green",IF(E26&gt;=D26*0.8,"Yellow","Red")),IF(E26&lt;=D26,"Green",IF(AND(D26&lt;&gt;0,E26&lt;=D26*1.2),"Yellow","Red"))))</x:f>
      </x:c>
      <x:c r="I26" s="63" t="str"/>
      <x:c r="J26" s="63" t="str"/>
      <x:c r="K26" s="63" t="str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/>
      <x:c r="F27" s="63" t="str">
        <x:f>IF(OR(D27="",E27=""),"",E27-D27)</x:f>
      </x:c>
      <x:c r="G27" s="65" t="str">
        <x:f>IF(OR(D27="",E27=""),"",IF(C27="Higher is Better",IFERROR(E27/D27,""),IF(E27=0,1,IFERROR(D27/E27,""))))</x:f>
      </x:c>
      <x:c r="H27" s="63" t="str">
        <x:f>IF(OR(D27="",E27=""),"",IF(C27="Higher is Better",IF(E27&gt;=D27,"Green",IF(E27&gt;=D27*0.8,"Yellow","Red")),IF(E27&lt;=D27,"Green",IF(AND(D27&lt;&gt;0,E27&lt;=D27*1.2),"Yellow","Red"))))</x:f>
      </x:c>
      <x:c r="I27" s="63" t="str"/>
      <x:c r="J27" s="63" t="str"/>
      <x:c r="K27" s="63" t="str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/>
      <x:c r="F28" s="63" t="str">
        <x:f>IF(OR(D28="",E28=""),"",E28-D28)</x:f>
      </x:c>
      <x:c r="G28" s="65" t="str">
        <x:f>IF(OR(D28="",E28=""),"",IF(C28="Higher is Better",IFERROR(E28/D28,""),IF(E28=0,1,IFERROR(D28/E28,""))))</x:f>
      </x:c>
      <x:c r="H28" s="63" t="str">
        <x:f>IF(OR(D28="",E28=""),"",IF(C28="Higher is Better",IF(E28&gt;=D28,"Green",IF(E28&gt;=D28*0.8,"Yellow","Red")),IF(E28&lt;=D28,"Green",IF(AND(D28&lt;&gt;0,E28&lt;=D28*1.2),"Yellow","Red"))))</x:f>
      </x:c>
      <x:c r="I28" s="63" t="str"/>
      <x:c r="J28" s="63" t="str"/>
      <x:c r="K28" s="63" t="str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/>
      <x:c r="F29" s="63" t="str">
        <x:f>IF(OR(D29="",E29=""),"",E29-D29)</x:f>
      </x:c>
      <x:c r="G29" s="65" t="str">
        <x:f>IF(OR(D29="",E29=""),"",IF(C29="Higher is Better",IFERROR(E29/D29,""),IF(E29=0,1,IFERROR(D29/E29,""))))</x:f>
      </x:c>
      <x:c r="H29" s="63" t="str">
        <x:f>IF(OR(D29="",E29=""),"",IF(C29="Higher is Better",IF(E29&gt;=D29,"Green",IF(E29&gt;=D29*0.8,"Yellow","Red")),IF(E29&lt;=D29,"Green",IF(AND(D29&lt;&gt;0,E29&lt;=D29*1.2),"Yellow","Red"))))</x:f>
      </x:c>
      <x:c r="I29" s="63" t="str"/>
      <x:c r="J29" s="63" t="str"/>
      <x:c r="K29" s="63" t="str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/>
      <x:c r="F30" s="63" t="str">
        <x:f>IF(OR(D30="",E30=""),"",E30-D30)</x:f>
      </x:c>
      <x:c r="G30" s="65" t="str">
        <x:f>IF(OR(D30="",E30=""),"",IF(C30="Higher is Better",IFERROR(E30/D30,""),IF(E30=0,1,IFERROR(D30/E30,""))))</x:f>
      </x:c>
      <x:c r="H30" s="63" t="str">
        <x:f>IF(OR(D30="",E30=""),"",IF(C30="Higher is Better",IF(E30&gt;=D30,"Green",IF(E30&gt;=D30*0.8,"Yellow","Red")),IF(E30&lt;=D30,"Green",IF(AND(D30&lt;&gt;0,E30&lt;=D30*1.2),"Yellow","Red"))))</x:f>
      </x:c>
      <x:c r="I30" s="63" t="str"/>
      <x:c r="J30" s="63" t="str"/>
      <x:c r="K30" s="63" t="str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/>
      <x:c r="F31" s="63" t="str">
        <x:f>IF(OR(D31="",E31=""),"",E31-D31)</x:f>
      </x:c>
      <x:c r="G31" s="65" t="str">
        <x:f>IF(OR(D31="",E31=""),"",IF(C31="Higher is Better",IFERROR(E31/D31,""),IF(E31=0,1,IFERROR(D31/E31,""))))</x:f>
      </x:c>
      <x:c r="H31" s="63" t="str">
        <x:f>IF(OR(D31="",E31=""),"",IF(C31="Higher is Better",IF(E31&gt;=D31,"Green",IF(E31&gt;=D31*0.8,"Yellow","Red")),IF(E31&lt;=D31,"Green",IF(AND(D31&lt;&gt;0,E31&lt;=D31*1.2),"Yellow","Red"))))</x:f>
      </x:c>
      <x:c r="I31" s="63" t="str"/>
      <x:c r="J31" s="63" t="str"/>
      <x:c r="K31" s="63" t="str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/>
      <x:c r="F32" s="63" t="str">
        <x:f>IF(OR(D32="",E32=""),"",E32-D32)</x:f>
      </x:c>
      <x:c r="G32" s="65" t="str">
        <x:f>IF(OR(D32="",E32=""),"",IF(C32="Higher is Better",IFERROR(E32/D32,""),IF(E32=0,1,IFERROR(D32/E32,""))))</x:f>
      </x:c>
      <x:c r="H32" s="63" t="str">
        <x:f>IF(OR(D32="",E32=""),"",IF(C32="Higher is Better",IF(E32&gt;=D32,"Green",IF(E32&gt;=D32*0.8,"Yellow","Red")),IF(E32&lt;=D32,"Green",IF(AND(D32&lt;&gt;0,E32&lt;=D32*1.2),"Yellow","Red"))))</x:f>
      </x:c>
      <x:c r="I32" s="63" t="str"/>
      <x:c r="J32" s="63" t="str"/>
      <x:c r="K32" s="63" t="str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/>
      <x:c r="F33" s="63" t="str">
        <x:f>IF(OR(D33="",E33=""),"",E33-D33)</x:f>
      </x:c>
      <x:c r="G33" s="65" t="str">
        <x:f>IF(OR(D33="",E33=""),"",IF(C33="Higher is Better",IFERROR(E33/D33,""),IF(E33=0,1,IFERROR(D33/E33,""))))</x:f>
      </x:c>
      <x:c r="H33" s="63" t="str">
        <x:f>IF(OR(D33="",E33=""),"",IF(C33="Higher is Better",IF(E33&gt;=D33,"Green",IF(E33&gt;=D33*0.8,"Yellow","Red")),IF(E33&lt;=D33,"Green",IF(AND(D33&lt;&gt;0,E33&lt;=D33*1.2),"Yellow","Red"))))</x:f>
      </x:c>
      <x:c r="I33" s="63" t="str"/>
      <x:c r="J33" s="63" t="str"/>
      <x:c r="K33" s="63" t="str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/>
      <x:c r="F34" s="63" t="str">
        <x:f>IF(OR(D34="",E34=""),"",E34-D34)</x:f>
      </x:c>
      <x:c r="G34" s="65" t="str">
        <x:f>IF(OR(D34="",E34=""),"",IF(C34="Higher is Better",IFERROR(E34/D34,""),IF(E34=0,1,IFERROR(D34/E34,""))))</x:f>
      </x:c>
      <x:c r="H34" s="63" t="str">
        <x:f>IF(OR(D34="",E34=""),"",IF(C34="Higher is Better",IF(E34&gt;=D34,"Green",IF(E34&gt;=D34*0.8,"Yellow","Red")),IF(E34&lt;=D34,"Green",IF(AND(D34&lt;&gt;0,E34&lt;=D34*1.2),"Yellow","Red"))))</x:f>
      </x:c>
      <x:c r="I34" s="63" t="str"/>
      <x:c r="J34" s="63" t="str"/>
      <x:c r="K34" s="63" t="str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/>
      <x:c r="F35" s="63" t="str">
        <x:f>IF(OR(D35="",E35=""),"",E35-D35)</x:f>
      </x:c>
      <x:c r="G35" s="65" t="str">
        <x:f>IF(OR(D35="",E35=""),"",IF(C35="Higher is Better",IFERROR(E35/D35,""),IF(E35=0,1,IFERROR(D35/E35,""))))</x:f>
      </x:c>
      <x:c r="H35" s="63" t="str">
        <x:f>IF(OR(D35="",E35=""),"",IF(C35="Higher is Better",IF(E35&gt;=D35,"Green",IF(E35&gt;=D35*0.8,"Yellow","Red")),IF(E35&lt;=D35,"Green",IF(AND(D35&lt;&gt;0,E35&lt;=D35*1.2),"Yellow","Red"))))</x:f>
      </x:c>
      <x:c r="I35" s="63" t="str"/>
      <x:c r="J35" s="63" t="str"/>
      <x:c r="K35" s="63" t="str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/>
      <x:c r="F36" s="63" t="str">
        <x:f>IF(OR(D36="",E36=""),"",E36-D36)</x:f>
      </x:c>
      <x:c r="G36" s="65" t="str">
        <x:f>IF(OR(D36="",E36=""),"",IF(C36="Higher is Better",IFERROR(E36/D36,""),IF(E36=0,1,IFERROR(D36/E36,""))))</x:f>
      </x:c>
      <x:c r="H36" s="63" t="str">
        <x:f>IF(OR(D36="",E36=""),"",IF(C36="Higher is Better",IF(E36&gt;=D36,"Green",IF(E36&gt;=D36*0.8,"Yellow","Red")),IF(E36&lt;=D36,"Green",IF(AND(D36&lt;&gt;0,E36&lt;=D36*1.2),"Yellow","Red"))))</x:f>
      </x:c>
      <x:c r="I36" s="63" t="str"/>
      <x:c r="J36" s="63" t="str"/>
      <x:c r="K36" s="63" t="str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/>
      <x:c r="F37" s="63" t="str">
        <x:f>IF(OR(D37="",E37=""),"",E37-D37)</x:f>
      </x:c>
      <x:c r="G37" s="65" t="str">
        <x:f>IF(OR(D37="",E37=""),"",IF(C37="Higher is Better",IFERROR(E37/D37,""),IF(E37=0,1,IFERROR(D37/E37,""))))</x:f>
      </x:c>
      <x:c r="H37" s="63" t="str">
        <x:f>IF(OR(D37="",E37=""),"",IF(C37="Higher is Better",IF(E37&gt;=D37,"Green",IF(E37&gt;=D37*0.8,"Yellow","Red")),IF(E37&lt;=D37,"Green",IF(AND(D37&lt;&gt;0,E37&lt;=D37*1.2),"Yellow","Red"))))</x:f>
      </x:c>
      <x:c r="I37" s="63" t="str"/>
      <x:c r="J37" s="63" t="str"/>
      <x:c r="K37" s="63" t="str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/>
      <x:c r="F38" s="63" t="str">
        <x:f>IF(OR(D38="",E38=""),"",E38-D38)</x:f>
      </x:c>
      <x:c r="G38" s="65" t="str">
        <x:f>IF(OR(D38="",E38=""),"",IF(C38="Higher is Better",IFERROR(E38/D38,""),IF(E38=0,1,IFERROR(D38/E38,""))))</x:f>
      </x:c>
      <x:c r="H38" s="63" t="str">
        <x:f>IF(OR(D38="",E38=""),"",IF(C38="Higher is Better",IF(E38&gt;=D38,"Green",IF(E38&gt;=D38*0.8,"Yellow","Red")),IF(E38&lt;=D38,"Green",IF(AND(D38&lt;&gt;0,E38&lt;=D38*1.2),"Yellow","Red"))))</x:f>
      </x:c>
      <x:c r="I38" s="63" t="str"/>
      <x:c r="J38" s="63" t="str"/>
      <x:c r="K38" s="63" t="str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/>
      <x:c r="F39" s="63" t="str">
        <x:f>IF(OR(D39="",E39=""),"",E39-D39)</x:f>
      </x:c>
      <x:c r="G39" s="65" t="str">
        <x:f>IF(OR(D39="",E39=""),"",IF(C39="Higher is Better",IFERROR(E39/D39,""),IF(E39=0,1,IFERROR(D39/E39,""))))</x:f>
      </x:c>
      <x:c r="H39" s="63" t="str">
        <x:f>IF(OR(D39="",E39=""),"",IF(C39="Higher is Better",IF(E39&gt;=D39,"Green",IF(E39&gt;=D39*0.8,"Yellow","Red")),IF(E39&lt;=D39,"Green",IF(AND(D39&lt;&gt;0,E39&lt;=D39*1.2),"Yellow","Red"))))</x:f>
      </x:c>
      <x:c r="I39" s="63" t="str"/>
      <x:c r="J39" s="63" t="str"/>
      <x:c r="K39" s="63" t="str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/>
      <x:c r="F40" s="63" t="str">
        <x:f>IF(OR(D40="",E40=""),"",E40-D40)</x:f>
      </x:c>
      <x:c r="G40" s="65" t="str">
        <x:f>IF(OR(D40="",E40=""),"",IF(C40="Higher is Better",IFERROR(E40/D40,""),IF(E40=0,1,IFERROR(D40/E40,""))))</x:f>
      </x:c>
      <x:c r="H40" s="63" t="str">
        <x:f>IF(OR(D40="",E40=""),"",IF(C40="Higher is Better",IF(E40&gt;=D40,"Green",IF(E40&gt;=D40*0.8,"Yellow","Red")),IF(E40&lt;=D40,"Green",IF(AND(D40&lt;&gt;0,E40&lt;=D40*1.2),"Yellow","Red"))))</x:f>
      </x:c>
      <x:c r="I40" s="63" t="str"/>
      <x:c r="J40" s="63" t="str"/>
      <x:c r="K40" s="63" t="str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/>
      <x:c r="F41" s="63" t="str">
        <x:f>IF(OR(D41="",E41=""),"",E41-D41)</x:f>
      </x:c>
      <x:c r="G41" s="65" t="str">
        <x:f>IF(OR(D41="",E41=""),"",IF(C41="Higher is Better",IFERROR(E41/D41,""),IF(E41=0,1,IFERROR(D41/E41,""))))</x:f>
      </x:c>
      <x:c r="H41" s="63" t="str">
        <x:f>IF(OR(D41="",E41=""),"",IF(C41="Higher is Better",IF(E41&gt;=D41,"Green",IF(E41&gt;=D41*0.8,"Yellow","Red")),IF(E41&lt;=D41,"Green",IF(AND(D41&lt;&gt;0,E41&lt;=D41*1.2),"Yellow","Red"))))</x:f>
      </x:c>
      <x:c r="I41" s="63" t="str"/>
      <x:c r="J41" s="63" t="str"/>
      <x:c r="K41" s="63" t="str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/>
      <x:c r="F42" s="63" t="str">
        <x:f>IF(OR(D42="",E42=""),"",E42-D42)</x:f>
      </x:c>
      <x:c r="G42" s="65" t="str">
        <x:f>IF(OR(D42="",E42=""),"",IF(C42="Higher is Better",IFERROR(E42/D42,""),IF(E42=0,1,IFERROR(D42/E42,""))))</x:f>
      </x:c>
      <x:c r="H42" s="63" t="str">
        <x:f>IF(OR(D42="",E42=""),"",IF(C42="Higher is Better",IF(E42&gt;=D42,"Green",IF(E42&gt;=D42*0.8,"Yellow","Red")),IF(E42&lt;=D42,"Green",IF(AND(D42&lt;&gt;0,E42&lt;=D42*1.2),"Yellow","Red"))))</x:f>
      </x:c>
      <x:c r="I42" s="63" t="str"/>
      <x:c r="J42" s="63" t="str"/>
      <x:c r="K42" s="63" t="str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/>
      <x:c r="F43" s="63" t="str">
        <x:f>IF(OR(D43="",E43=""),"",E43-D43)</x:f>
      </x:c>
      <x:c r="G43" s="65" t="str">
        <x:f>IF(OR(D43="",E43=""),"",IF(C43="Higher is Better",IFERROR(E43/D43,""),IF(E43=0,1,IFERROR(D43/E43,""))))</x:f>
      </x:c>
      <x:c r="H43" s="63" t="str">
        <x:f>IF(OR(D43="",E43=""),"",IF(C43="Higher is Better",IF(E43&gt;=D43,"Green",IF(E43&gt;=D43*0.8,"Yellow","Red")),IF(E43&lt;=D43,"Green",IF(AND(D43&lt;&gt;0,E43&lt;=D43*1.2),"Yellow","Red"))))</x:f>
      </x:c>
      <x:c r="I43" s="63" t="str"/>
      <x:c r="J43" s="63" t="str"/>
      <x:c r="K43" s="63" t="str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/>
      <x:c r="F44" s="63" t="str">
        <x:f>IF(OR(D44="",E44=""),"",E44-D44)</x:f>
      </x:c>
      <x:c r="G44" s="65" t="str">
        <x:f>IF(OR(D44="",E44=""),"",IF(C44="Higher is Better",IFERROR(E44/D44,""),IF(E44=0,1,IFERROR(D44/E44,""))))</x:f>
      </x:c>
      <x:c r="H44" s="63" t="str">
        <x:f>IF(OR(D44="",E44=""),"",IF(C44="Higher is Better",IF(E44&gt;=D44,"Green",IF(E44&gt;=D44*0.8,"Yellow","Red")),IF(E44&lt;=D44,"Green",IF(AND(D44&lt;&gt;0,E44&lt;=D44*1.2),"Yellow","Red"))))</x:f>
      </x:c>
      <x:c r="I44" s="63" t="str"/>
      <x:c r="J44" s="63" t="str"/>
      <x:c r="K44" s="63" t="str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/>
      <x:c r="F45" s="63" t="str">
        <x:f>IF(OR(D45="",E45=""),"",E45-D45)</x:f>
      </x:c>
      <x:c r="G45" s="65" t="str">
        <x:f>IF(OR(D45="",E45=""),"",IF(C45="Higher is Better",IFERROR(E45/D45,""),IF(E45=0,1,IFERROR(D45/E45,""))))</x:f>
      </x:c>
      <x:c r="H45" s="63" t="str">
        <x:f>IF(OR(D45="",E45=""),"",IF(C45="Higher is Better",IF(E45&gt;=D45,"Green",IF(E45&gt;=D45*0.8,"Yellow","Red")),IF(E45&lt;=D45,"Green",IF(AND(D45&lt;&gt;0,E45&lt;=D45*1.2),"Yellow","Red"))))</x:f>
      </x:c>
      <x:c r="I45" s="63" t="str"/>
      <x:c r="J45" s="63" t="str"/>
      <x:c r="K45" s="63" t="str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/>
      <x:c r="F46" s="63" t="str">
        <x:f>IF(OR(D46="",E46=""),"",E46-D46)</x:f>
      </x:c>
      <x:c r="G46" s="65" t="str">
        <x:f>IF(OR(D46="",E46=""),"",IF(C46="Higher is Better",IFERROR(E46/D46,""),IF(E46=0,1,IFERROR(D46/E46,""))))</x:f>
      </x:c>
      <x:c r="H46" s="63" t="str">
        <x:f>IF(OR(D46="",E46=""),"",IF(C46="Higher is Better",IF(E46&gt;=D46,"Green",IF(E46&gt;=D46*0.8,"Yellow","Red")),IF(E46&lt;=D46,"Green",IF(AND(D46&lt;&gt;0,E46&lt;=D46*1.2),"Yellow","Red"))))</x:f>
      </x:c>
      <x:c r="I46" s="63" t="str"/>
      <x:c r="J46" s="63" t="str"/>
      <x:c r="K46" s="63" t="str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/>
      <x:c r="F47" s="63" t="str">
        <x:f>IF(OR(D47="",E47=""),"",E47-D47)</x:f>
      </x:c>
      <x:c r="G47" s="65" t="str">
        <x:f>IF(OR(D47="",E47=""),"",IF(C47="Higher is Better",IFERROR(E47/D47,""),IF(E47=0,1,IFERROR(D47/E47,""))))</x:f>
      </x:c>
      <x:c r="H47" s="63" t="str">
        <x:f>IF(OR(D47="",E47=""),"",IF(C47="Higher is Better",IF(E47&gt;=D47,"Green",IF(E47&gt;=D47*0.8,"Yellow","Red")),IF(E47&lt;=D47,"Green",IF(AND(D47&lt;&gt;0,E47&lt;=D47*1.2),"Yellow","Red"))))</x:f>
      </x:c>
      <x:c r="I47" s="63" t="str"/>
      <x:c r="J47" s="63" t="str"/>
      <x:c r="K47" s="63" t="str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/>
      <x:c r="F48" s="63" t="str">
        <x:f>IF(OR(D48="",E48=""),"",E48-D48)</x:f>
      </x:c>
      <x:c r="G48" s="65" t="str">
        <x:f>IF(OR(D48="",E48=""),"",IF(C48="Higher is Better",IFERROR(E48/D48,""),IF(E48=0,1,IFERROR(D48/E48,""))))</x:f>
      </x:c>
      <x:c r="H48" s="63" t="str">
        <x:f>IF(OR(D48="",E48=""),"",IF(C48="Higher is Better",IF(E48&gt;=D48,"Green",IF(E48&gt;=D48*0.8,"Yellow","Red")),IF(E48&lt;=D48,"Green",IF(AND(D48&lt;&gt;0,E48&lt;=D48*1.2),"Yellow","Red"))))</x:f>
      </x:c>
      <x:c r="I48" s="63" t="str"/>
      <x:c r="J48" s="63" t="str"/>
      <x:c r="K48" s="63" t="str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/>
      <x:c r="F49" s="63" t="str">
        <x:f>IF(OR(D49="",E49=""),"",E49-D49)</x:f>
      </x:c>
      <x:c r="G49" s="65" t="str">
        <x:f>IF(OR(D49="",E49=""),"",IF(C49="Higher is Better",IFERROR(E49/D49,""),IF(E49=0,1,IFERROR(D49/E49,""))))</x:f>
      </x:c>
      <x:c r="H49" s="63" t="str">
        <x:f>IF(OR(D49="",E49=""),"",IF(C49="Higher is Better",IF(E49&gt;=D49,"Green",IF(E49&gt;=D49*0.8,"Yellow","Red")),IF(E49&lt;=D49,"Green",IF(AND(D49&lt;&gt;0,E49&lt;=D49*1.2),"Yellow","Red"))))</x:f>
      </x:c>
      <x:c r="I49" s="63" t="str"/>
      <x:c r="J49" s="63" t="str"/>
      <x:c r="K49" s="63" t="str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/>
      <x:c r="F50" s="63" t="str">
        <x:f>IF(OR(D50="",E50=""),"",E50-D50)</x:f>
      </x:c>
      <x:c r="G50" s="65" t="str">
        <x:f>IF(OR(D50="",E50=""),"",IF(C50="Higher is Better",IFERROR(E50/D50,""),IF(E50=0,1,IFERROR(D50/E50,""))))</x:f>
      </x:c>
      <x:c r="H50" s="63" t="str">
        <x:f>IF(OR(D50="",E50=""),"",IF(C50="Higher is Better",IF(E50&gt;=D50,"Green",IF(E50&gt;=D50*0.8,"Yellow","Red")),IF(E50&lt;=D50,"Green",IF(AND(D50&lt;&gt;0,E50&lt;=D50*1.2),"Yellow","Red"))))</x:f>
      </x:c>
      <x:c r="I50" s="63" t="str"/>
      <x:c r="J50" s="63" t="str"/>
      <x:c r="K50" s="63" t="str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/>
      <x:c r="F51" s="63" t="str">
        <x:f>IF(OR(D51="",E51=""),"",E51-D51)</x:f>
      </x:c>
      <x:c r="G51" s="65" t="str">
        <x:f>IF(OR(D51="",E51=""),"",IF(C51="Higher is Better",IFERROR(E51/D51,""),IF(E51=0,1,IFERROR(D51/E51,""))))</x:f>
      </x:c>
      <x:c r="H51" s="63" t="str">
        <x:f>IF(OR(D51="",E51=""),"",IF(C51="Higher is Better",IF(E51&gt;=D51,"Green",IF(E51&gt;=D51*0.8,"Yellow","Red")),IF(E51&lt;=D51,"Green",IF(AND(D51&lt;&gt;0,E51&lt;=D51*1.2),"Yellow","Red"))))</x:f>
      </x:c>
      <x:c r="I51" s="63" t="str"/>
      <x:c r="J51" s="63" t="str"/>
      <x:c r="K51" s="63" t="str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/>
      <x:c r="F52" s="63" t="str">
        <x:f>IF(OR(D52="",E52=""),"",E52-D52)</x:f>
      </x:c>
      <x:c r="G52" s="65" t="str">
        <x:f>IF(OR(D52="",E52=""),"",IF(C52="Higher is Better",IFERROR(E52/D52,""),IF(E52=0,1,IFERROR(D52/E52,""))))</x:f>
      </x:c>
      <x:c r="H52" s="63" t="str">
        <x:f>IF(OR(D52="",E52=""),"",IF(C52="Higher is Better",IF(E52&gt;=D52,"Green",IF(E52&gt;=D52*0.8,"Yellow","Red")),IF(E52&lt;=D52,"Green",IF(AND(D52&lt;&gt;0,E52&lt;=D52*1.2),"Yellow","Red"))))</x:f>
      </x:c>
      <x:c r="I52" s="63" t="str"/>
      <x:c r="J52" s="63" t="str"/>
      <x:c r="K52" s="63" t="str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/>
      <x:c r="F53" s="63" t="str">
        <x:f>IF(OR(D53="",E53=""),"",E53-D53)</x:f>
      </x:c>
      <x:c r="G53" s="65" t="str">
        <x:f>IF(OR(D53="",E53=""),"",IF(C53="Higher is Better",IFERROR(E53/D53,""),IF(E53=0,1,IFERROR(D53/E53,""))))</x:f>
      </x:c>
      <x:c r="H53" s="63" t="str">
        <x:f>IF(OR(D53="",E53=""),"",IF(C53="Higher is Better",IF(E53&gt;=D53,"Green",IF(E53&gt;=D53*0.8,"Yellow","Red")),IF(E53&lt;=D53,"Green",IF(AND(D53&lt;&gt;0,E53&lt;=D53*1.2),"Yellow","Red"))))</x:f>
      </x:c>
      <x:c r="I53" s="63" t="str"/>
      <x:c r="J53" s="63" t="str"/>
      <x:c r="K53" s="63" t="str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/>
      <x:c r="F54" s="63" t="str">
        <x:f>IF(OR(D54="",E54=""),"",E54-D54)</x:f>
      </x:c>
      <x:c r="G54" s="65" t="str">
        <x:f>IF(OR(D54="",E54=""),"",IF(C54="Higher is Better",IFERROR(E54/D54,""),IF(E54=0,1,IFERROR(D54/E54,""))))</x:f>
      </x:c>
      <x:c r="H54" s="63" t="str">
        <x:f>IF(OR(D54="",E54=""),"",IF(C54="Higher is Better",IF(E54&gt;=D54,"Green",IF(E54&gt;=D54*0.8,"Yellow","Red")),IF(E54&lt;=D54,"Green",IF(AND(D54&lt;&gt;0,E54&lt;=D54*1.2),"Yellow","Red"))))</x:f>
      </x:c>
      <x:c r="I54" s="63" t="str"/>
      <x:c r="J54" s="63" t="str"/>
      <x:c r="K54" s="63" t="str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K1"/>
    <x:mergeCell ref="A2:K2"/>
    <x:mergeCell ref="M1:O1"/>
  </x:mergeCells>
  <x:conditionalFormatting sqref="H5:H54">
    <x:cfRule type="expression" dxfId="27" priority="1">
      <x:formula>$H5="Green"</x:formula>
    </x:cfRule>
    <x:cfRule type="expression" dxfId="28" priority="2">
      <x:formula>$H5="Yellow"</x:formula>
    </x:cfRule>
    <x:cfRule type="expression" dxfId="29" priority="3">
      <x:formula>$H5="Red"</x:formula>
    </x:cfRule>
  </x:conditionalFormatting>
  <x:conditionalFormatting sqref="I5:I54">
    <x:cfRule type="expression" dxfId="30" priority="4">
      <x:formula>$I5="Up"</x:formula>
    </x:cfRule>
    <x:cfRule type="expression" dxfId="31" priority="5">
      <x:formula>$I5="Flat"</x:formula>
    </x:cfRule>
    <x:cfRule type="expression" dxfId="32" priority="6">
      <x:formula>$I5="Down"</x:formula>
    </x:cfRule>
  </x:conditionalFormatting>
  <x:conditionalFormatting sqref="M3:M5">
    <x:cfRule type="expression" dxfId="33" priority="7">
      <x:formula>$M3="Green"</x:formula>
    </x:cfRule>
    <x:cfRule type="expression" dxfId="34" priority="8">
      <x:formula>$M3="Yellow"</x:formula>
    </x:cfRule>
    <x:cfRule type="expression" dxfId="35" priority="9">
      <x:formula>$M3="Red"</x:formula>
    </x:cfRule>
  </x:conditionalFormatting>
  <x:dataValidations count="2">
    <x:dataValidation type="list" sqref="C5:C54">
      <x:formula1>"Higher is Better,Lower is Better"</x:formula1>
    </x:dataValidation>
    <x:dataValidation type="list" sqref="I5:I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50b11e506c489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34" hidden="0" customWidth="1"/>
    <x:col min="13" max="13" width="14" hidden="0" customWidth="1"/>
    <x:col min="14" max="14" width="12" hidden="0" customWidth="1"/>
    <x:col min="15" max="15" width="24" hidden="0" customWidth="1"/>
  </x:cols>
  <x:sheetData>
    <x:row r="1" ht="30" customHeight="1">
      <x:c r="A1" s="5" t="str">
        <x:v>Assessments / Coordination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0"/>
      <x:c r="M1" s="77" t="str">
        <x:v>Assessments / Coordination Summary</x:v>
      </x:c>
      <x:c r="N1" s="77"/>
      <x:c r="O1" s="77"/>
    </x:row>
    <x:row r="2" ht="28" customHeight="1">
      <x:c r="A2" s="12" t="str">
        <x:v>Track assessment completion, overdue items, authorizations, turnaround time, and visit verification issues.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59"/>
      <x:c r="M2" s="64" t="str">
        <x:v>Status</x:v>
      </x:c>
      <x:c r="N2" s="64" t="str">
        <x:v>Count</x:v>
      </x:c>
      <x:c r="O2" s="64" t="str">
        <x:v>Notes</x:v>
      </x:c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82" t="str">
        <x:v>Green</x:v>
      </x:c>
      <x:c r="N3" s="59" t="n">
        <x:f>COUNTIF($H$5:$H$54,"Green")</x:f>
        <x:v>0</x:v>
      </x:c>
      <x:c r="O3" s="59" t="str">
        <x:v>On track</x:v>
      </x:c>
    </x:row>
    <x:row r="4">
      <x:c r="A4" s="64" t="str">
        <x:v>Week / Month</x:v>
      </x:c>
      <x:c r="B4" s="64" t="str">
        <x:v>KPI</x:v>
      </x:c>
      <x:c r="C4" s="64" t="str">
        <x:v>Direction</x:v>
      </x:c>
      <x:c r="D4" s="64" t="str">
        <x:v>Goal</x:v>
      </x:c>
      <x:c r="E4" s="64" t="str">
        <x:v>Actual</x:v>
      </x:c>
      <x:c r="F4" s="64" t="str">
        <x:v>Variance</x:v>
      </x:c>
      <x:c r="G4" s="64" t="str">
        <x:v>% to Goal</x:v>
      </x:c>
      <x:c r="H4" s="64" t="str">
        <x:v>Status</x:v>
      </x:c>
      <x:c r="I4" s="64" t="str">
        <x:v>Trend</x:v>
      </x:c>
      <x:c r="J4" s="64" t="str">
        <x:v>Owner</x:v>
      </x:c>
      <x:c r="K4" s="64" t="str">
        <x:v>Notes</x:v>
      </x:c>
      <x:c r="L4" s="59"/>
      <x:c r="M4" s="82" t="str">
        <x:v>Yellow</x:v>
      </x:c>
      <x:c r="N4" s="59" t="n">
        <x:f>COUNTIF($H$5:$H$54,"Yellow")</x:f>
        <x:v>0</x:v>
      </x:c>
      <x:c r="O4" s="59" t="str">
        <x:v>Needs attention</x:v>
      </x:c>
    </x:row>
    <x:row r="5" ht="22" customHeight="1">
      <x:c r="A5" s="63" t="str"/>
      <x:c r="B5" s="63" t="str">
        <x:v>Assessments Due</x:v>
      </x:c>
      <x:c r="C5" s="63" t="str">
        <x:v>Lower is Better</x:v>
      </x:c>
      <x:c r="D5" s="63" t="str"/>
      <x:c r="E5" s="63" t="str"/>
      <x:c r="F5" s="63" t="str">
        <x:f>IF(OR(D5="",E5=""),"",E5-D5)</x:f>
      </x:c>
      <x:c r="G5" s="65" t="str">
        <x:f>IF(OR(D5="",E5=""),"",IF(C5="Higher is Better",IFERROR(E5/D5,""),IF(E5=0,1,IFERROR(D5/E5,""))))</x:f>
      </x:c>
      <x:c r="H5" s="63" t="str">
        <x:f>IF(OR(D5="",E5=""),"",IF(C5="Higher is Better",IF(E5&gt;=D5,"Green",IF(E5&gt;=D5*0.8,"Yellow","Red")),IF(E5&lt;=D5,"Green",IF(AND(D5&lt;&gt;0,E5&lt;=D5*1.2),"Yellow","Red"))))</x:f>
      </x:c>
      <x:c r="I5" s="63" t="str"/>
      <x:c r="J5" s="63" t="str"/>
      <x:c r="K5" s="63" t="str"/>
      <x:c r="L5" s="59"/>
      <x:c r="M5" s="82" t="str">
        <x:v>Red</x:v>
      </x:c>
      <x:c r="N5" s="59" t="n">
        <x:f>COUNTIF($H$5:$H$54,"Red")</x:f>
        <x:v>0</x:v>
      </x:c>
      <x:c r="O5" s="59" t="str">
        <x:v>Priority issue</x:v>
      </x:c>
    </x:row>
    <x:row r="6" ht="22" customHeight="1">
      <x:c r="A6" s="63" t="str"/>
      <x:c r="B6" s="63" t="str">
        <x:v>Completed</x:v>
      </x:c>
      <x:c r="C6" s="63" t="str">
        <x:v>Higher is Better</x:v>
      </x:c>
      <x:c r="D6" s="63" t="str"/>
      <x:c r="E6" s="63" t="str"/>
      <x:c r="F6" s="63" t="str">
        <x:f>IF(OR(D6="",E6=""),"",E6-D6)</x:f>
      </x:c>
      <x:c r="G6" s="65" t="str">
        <x:f>IF(OR(D6="",E6=""),"",IF(C6="Higher is Better",IFERROR(E6/D6,""),IF(E6=0,1,IFERROR(D6/E6,""))))</x:f>
      </x:c>
      <x:c r="H6" s="63" t="str">
        <x:f>IF(OR(D6="",E6=""),"",IF(C6="Higher is Better",IF(E6&gt;=D6,"Green",IF(E6&gt;=D6*0.8,"Yellow","Red")),IF(E6&lt;=D6,"Green",IF(AND(D6&lt;&gt;0,E6&lt;=D6*1.2),"Yellow","Red"))))</x:f>
      </x:c>
      <x:c r="I6" s="63" t="str"/>
      <x:c r="J6" s="63" t="str"/>
      <x:c r="K6" s="63" t="str"/>
      <x:c r="L6" s="59"/>
      <x:c r="M6" s="59" t="str">
        <x:v>Avg % to Goal</x:v>
      </x:c>
      <x:c r="N6" s="83" t="str">
        <x:f>IFERROR(AVERAGE($G$5:$G$54),"")</x:f>
      </x:c>
      <x:c r="O6" s="59" t="str"/>
    </x:row>
    <x:row r="7" ht="22" customHeight="1">
      <x:c r="A7" s="63" t="str"/>
      <x:c r="B7" s="63" t="str">
        <x:v>Overdue</x:v>
      </x:c>
      <x:c r="C7" s="63" t="str">
        <x:v>Lower is Better</x:v>
      </x:c>
      <x:c r="D7" s="63" t="str"/>
      <x:c r="E7" s="63" t="str"/>
      <x:c r="F7" s="63" t="str">
        <x:f>IF(OR(D7="",E7=""),"",E7-D7)</x:f>
      </x:c>
      <x:c r="G7" s="65" t="str">
        <x:f>IF(OR(D7="",E7=""),"",IF(C7="Higher is Better",IFERROR(E7/D7,""),IF(E7=0,1,IFERROR(D7/E7,""))))</x:f>
      </x:c>
      <x:c r="H7" s="63" t="str">
        <x:f>IF(OR(D7="",E7=""),"",IF(C7="Higher is Better",IF(E7&gt;=D7,"Green",IF(E7&gt;=D7*0.8,"Yellow","Red")),IF(E7&lt;=D7,"Green",IF(AND(D7&lt;&gt;0,E7&lt;=D7*1.2),"Yellow","Red"))))</x:f>
      </x:c>
      <x:c r="I7" s="63" t="str"/>
      <x:c r="J7" s="63" t="str"/>
      <x:c r="K7" s="63" t="str"/>
      <x:c r="L7" s="59"/>
      <x:c r="M7" s="59"/>
      <x:c r="N7" s="59"/>
      <x:c r="O7" s="59"/>
    </x:row>
    <x:row r="8" ht="22" customHeight="1">
      <x:c r="A8" s="63" t="str"/>
      <x:c r="B8" s="63" t="str">
        <x:v>Reassessments Completed</x:v>
      </x:c>
      <x:c r="C8" s="63" t="str">
        <x:v>Higher is Better</x:v>
      </x:c>
      <x:c r="D8" s="63" t="str"/>
      <x:c r="E8" s="63" t="str"/>
      <x:c r="F8" s="63" t="str">
        <x:f>IF(OR(D8="",E8=""),"",E8-D8)</x:f>
      </x:c>
      <x:c r="G8" s="65" t="str">
        <x:f>IF(OR(D8="",E8=""),"",IF(C8="Higher is Better",IFERROR(E8/D8,""),IF(E8=0,1,IFERROR(D8/E8,""))))</x:f>
      </x:c>
      <x:c r="H8" s="63" t="str">
        <x:f>IF(OR(D8="",E8=""),"",IF(C8="Higher is Better",IF(E8&gt;=D8,"Green",IF(E8&gt;=D8*0.8,"Yellow","Red")),IF(E8&lt;=D8,"Green",IF(AND(D8&lt;&gt;0,E8&lt;=D8*1.2),"Yellow","Red"))))</x:f>
      </x:c>
      <x:c r="I8" s="63" t="str"/>
      <x:c r="J8" s="63" t="str"/>
      <x:c r="K8" s="63" t="str"/>
      <x:c r="L8" s="59"/>
      <x:c r="M8" s="59"/>
      <x:c r="N8" s="59"/>
      <x:c r="O8" s="59"/>
    </x:row>
    <x:row r="9" ht="22" customHeight="1">
      <x:c r="A9" s="63" t="str"/>
      <x:c r="B9" s="63" t="str">
        <x:v>Authorizations Pending</x:v>
      </x:c>
      <x:c r="C9" s="63" t="str">
        <x:v>Lower is Better</x:v>
      </x:c>
      <x:c r="D9" s="63" t="str"/>
      <x:c r="E9" s="63" t="str"/>
      <x:c r="F9" s="63" t="str">
        <x:f>IF(OR(D9="",E9=""),"",E9-D9)</x:f>
      </x:c>
      <x:c r="G9" s="65" t="str">
        <x:f>IF(OR(D9="",E9=""),"",IF(C9="Higher is Better",IFERROR(E9/D9,""),IF(E9=0,1,IFERROR(D9/E9,""))))</x:f>
      </x:c>
      <x:c r="H9" s="63" t="str">
        <x:f>IF(OR(D9="",E9=""),"",IF(C9="Higher is Better",IF(E9&gt;=D9,"Green",IF(E9&gt;=D9*0.8,"Yellow","Red")),IF(E9&lt;=D9,"Green",IF(AND(D9&lt;&gt;0,E9&lt;=D9*1.2),"Yellow","Red"))))</x:f>
      </x:c>
      <x:c r="I9" s="63" t="str"/>
      <x:c r="J9" s="63" t="str"/>
      <x:c r="K9" s="63" t="str"/>
      <x:c r="L9" s="59"/>
      <x:c r="M9" s="59"/>
      <x:c r="N9" s="59"/>
      <x:c r="O9" s="59"/>
    </x:row>
    <x:row r="10" ht="22" customHeight="1">
      <x:c r="A10" s="63" t="str"/>
      <x:c r="B10" s="63" t="str">
        <x:v>Authorization Turnaround Time</x:v>
      </x:c>
      <x:c r="C10" s="63" t="str">
        <x:v>Lower is Better</x:v>
      </x:c>
      <x:c r="D10" s="63" t="str"/>
      <x:c r="E10" s="63" t="str"/>
      <x:c r="F10" s="63" t="str">
        <x:f>IF(OR(D10="",E10=""),"",E10-D10)</x:f>
      </x:c>
      <x:c r="G10" s="65" t="str">
        <x:f>IF(OR(D10="",E10=""),"",IF(C10="Higher is Better",IFERROR(E10/D10,""),IF(E10=0,1,IFERROR(D10/E10,""))))</x:f>
      </x:c>
      <x:c r="H10" s="63" t="str">
        <x:f>IF(OR(D10="",E10=""),"",IF(C10="Higher is Better",IF(E10&gt;=D10,"Green",IF(E10&gt;=D10*0.8,"Yellow","Red")),IF(E10&lt;=D10,"Green",IF(AND(D10&lt;&gt;0,E10&lt;=D10*1.2),"Yellow","Red"))))</x:f>
      </x:c>
      <x:c r="I10" s="63" t="str"/>
      <x:c r="J10" s="63" t="str"/>
      <x:c r="K10" s="63" t="str"/>
      <x:c r="L10" s="59"/>
      <x:c r="M10" s="59"/>
      <x:c r="N10" s="59"/>
      <x:c r="O10" s="59"/>
    </x:row>
    <x:row r="11" ht="22" customHeight="1">
      <x:c r="A11" s="63" t="str"/>
      <x:c r="B11" s="63" t="str">
        <x:v>Visit Verification Issues</x:v>
      </x:c>
      <x:c r="C11" s="63" t="str">
        <x:v>Lower is Better</x:v>
      </x:c>
      <x:c r="D11" s="63" t="str"/>
      <x:c r="E11" s="63" t="str"/>
      <x:c r="F11" s="63" t="str">
        <x:f>IF(OR(D11="",E11=""),"",E11-D11)</x:f>
      </x:c>
      <x:c r="G11" s="65" t="str">
        <x:f>IF(OR(D11="",E11=""),"",IF(C11="Higher is Better",IFERROR(E11/D11,""),IF(E11=0,1,IFERROR(D11/E11,""))))</x:f>
      </x:c>
      <x:c r="H11" s="63" t="str">
        <x:f>IF(OR(D11="",E11=""),"",IF(C11="Higher is Better",IF(E11&gt;=D11,"Green",IF(E11&gt;=D11*0.8,"Yellow","Red")),IF(E11&lt;=D11,"Green",IF(AND(D11&lt;&gt;0,E11&lt;=D11*1.2),"Yellow","Red"))))</x:f>
      </x:c>
      <x:c r="I11" s="63" t="str"/>
      <x:c r="J11" s="63" t="str"/>
      <x:c r="K11" s="63" t="str"/>
      <x:c r="L11" s="59"/>
      <x:c r="M11" s="59"/>
      <x:c r="N11" s="59"/>
      <x:c r="O11" s="59"/>
    </x:row>
    <x:row r="12" ht="22" customHeight="1">
      <x:c r="A12" s="63" t="str"/>
      <x:c r="B12" s="63" t="str"/>
      <x:c r="C12" s="63" t="str"/>
      <x:c r="D12" s="63" t="str"/>
      <x:c r="E12" s="63" t="str"/>
      <x:c r="F12" s="63" t="str">
        <x:f>IF(OR(D12="",E12=""),"",E12-D12)</x:f>
      </x:c>
      <x:c r="G12" s="65" t="str">
        <x:f>IF(OR(D12="",E12=""),"",IF(C12="Higher is Better",IFERROR(E12/D12,""),IF(E12=0,1,IFERROR(D12/E12,""))))</x:f>
      </x:c>
      <x:c r="H12" s="63" t="str">
        <x:f>IF(OR(D12="",E12=""),"",IF(C12="Higher is Better",IF(E12&gt;=D12,"Green",IF(E12&gt;=D12*0.8,"Yellow","Red")),IF(E12&lt;=D12,"Green",IF(AND(D12&lt;&gt;0,E12&lt;=D12*1.2),"Yellow","Red"))))</x:f>
      </x:c>
      <x:c r="I12" s="63" t="str"/>
      <x:c r="J12" s="63" t="str"/>
      <x:c r="K12" s="63" t="str"/>
      <x:c r="L12" s="59"/>
      <x:c r="M12" s="59"/>
      <x:c r="N12" s="59"/>
      <x:c r="O12" s="59"/>
    </x:row>
    <x:row r="13" ht="22" customHeight="1">
      <x:c r="A13" s="63" t="str"/>
      <x:c r="B13" s="63" t="str"/>
      <x:c r="C13" s="63" t="str"/>
      <x:c r="D13" s="63" t="str"/>
      <x:c r="E13" s="63" t="str"/>
      <x:c r="F13" s="63" t="str">
        <x:f>IF(OR(D13="",E13=""),"",E13-D13)</x:f>
      </x:c>
      <x:c r="G13" s="65" t="str">
        <x:f>IF(OR(D13="",E13=""),"",IF(C13="Higher is Better",IFERROR(E13/D13,""),IF(E13=0,1,IFERROR(D13/E13,""))))</x:f>
      </x:c>
      <x:c r="H13" s="63" t="str">
        <x:f>IF(OR(D13="",E13=""),"",IF(C13="Higher is Better",IF(E13&gt;=D13,"Green",IF(E13&gt;=D13*0.8,"Yellow","Red")),IF(E13&lt;=D13,"Green",IF(AND(D13&lt;&gt;0,E13&lt;=D13*1.2),"Yellow","Red"))))</x:f>
      </x:c>
      <x:c r="I13" s="63" t="str"/>
      <x:c r="J13" s="63" t="str"/>
      <x:c r="K13" s="63" t="str"/>
      <x:c r="L13" s="59"/>
      <x:c r="M13" s="59"/>
      <x:c r="N13" s="59"/>
      <x:c r="O13" s="59"/>
    </x:row>
    <x:row r="14" ht="22" customHeight="1">
      <x:c r="A14" s="63" t="str"/>
      <x:c r="B14" s="63" t="str"/>
      <x:c r="C14" s="63" t="str"/>
      <x:c r="D14" s="63" t="str"/>
      <x:c r="E14" s="63" t="str"/>
      <x:c r="F14" s="63" t="str">
        <x:f>IF(OR(D14="",E14=""),"",E14-D14)</x:f>
      </x:c>
      <x:c r="G14" s="65" t="str">
        <x:f>IF(OR(D14="",E14=""),"",IF(C14="Higher is Better",IFERROR(E14/D14,""),IF(E14=0,1,IFERROR(D14/E14,""))))</x:f>
      </x:c>
      <x:c r="H14" s="63" t="str">
        <x:f>IF(OR(D14="",E14=""),"",IF(C14="Higher is Better",IF(E14&gt;=D14,"Green",IF(E14&gt;=D14*0.8,"Yellow","Red")),IF(E14&lt;=D14,"Green",IF(AND(D14&lt;&gt;0,E14&lt;=D14*1.2),"Yellow","Red"))))</x:f>
      </x:c>
      <x:c r="I14" s="63" t="str"/>
      <x:c r="J14" s="63" t="str"/>
      <x:c r="K14" s="63" t="str"/>
      <x:c r="L14" s="59"/>
      <x:c r="M14" s="59"/>
      <x:c r="N14" s="59"/>
      <x:c r="O14" s="59"/>
    </x:row>
    <x:row r="15" ht="22" customHeight="1">
      <x:c r="A15" s="63" t="str"/>
      <x:c r="B15" s="63" t="str"/>
      <x:c r="C15" s="63" t="str"/>
      <x:c r="D15" s="63" t="str"/>
      <x:c r="E15" s="63" t="str"/>
      <x:c r="F15" s="63" t="str">
        <x:f>IF(OR(D15="",E15=""),"",E15-D15)</x:f>
      </x:c>
      <x:c r="G15" s="65" t="str">
        <x:f>IF(OR(D15="",E15=""),"",IF(C15="Higher is Better",IFERROR(E15/D15,""),IF(E15=0,1,IFERROR(D15/E15,""))))</x:f>
      </x:c>
      <x:c r="H15" s="63" t="str">
        <x:f>IF(OR(D15="",E15=""),"",IF(C15="Higher is Better",IF(E15&gt;=D15,"Green",IF(E15&gt;=D15*0.8,"Yellow","Red")),IF(E15&lt;=D15,"Green",IF(AND(D15&lt;&gt;0,E15&lt;=D15*1.2),"Yellow","Red"))))</x:f>
      </x:c>
      <x:c r="I15" s="63" t="str"/>
      <x:c r="J15" s="63" t="str"/>
      <x:c r="K15" s="63" t="str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/>
      <x:c r="F16" s="63" t="str">
        <x:f>IF(OR(D16="",E16=""),"",E16-D16)</x:f>
      </x:c>
      <x:c r="G16" s="65" t="str">
        <x:f>IF(OR(D16="",E16=""),"",IF(C16="Higher is Better",IFERROR(E16/D16,""),IF(E16=0,1,IFERROR(D16/E16,""))))</x:f>
      </x:c>
      <x:c r="H16" s="63" t="str">
        <x:f>IF(OR(D16="",E16=""),"",IF(C16="Higher is Better",IF(E16&gt;=D16,"Green",IF(E16&gt;=D16*0.8,"Yellow","Red")),IF(E16&lt;=D16,"Green",IF(AND(D16&lt;&gt;0,E16&lt;=D16*1.2),"Yellow","Red"))))</x:f>
      </x:c>
      <x:c r="I16" s="63" t="str"/>
      <x:c r="J16" s="63" t="str"/>
      <x:c r="K16" s="63" t="str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/>
      <x:c r="F17" s="63" t="str">
        <x:f>IF(OR(D17="",E17=""),"",E17-D17)</x:f>
      </x:c>
      <x:c r="G17" s="65" t="str">
        <x:f>IF(OR(D17="",E17=""),"",IF(C17="Higher is Better",IFERROR(E17/D17,""),IF(E17=0,1,IFERROR(D17/E17,""))))</x:f>
      </x:c>
      <x:c r="H17" s="63" t="str">
        <x:f>IF(OR(D17="",E17=""),"",IF(C17="Higher is Better",IF(E17&gt;=D17,"Green",IF(E17&gt;=D17*0.8,"Yellow","Red")),IF(E17&lt;=D17,"Green",IF(AND(D17&lt;&gt;0,E17&lt;=D17*1.2),"Yellow","Red"))))</x:f>
      </x:c>
      <x:c r="I17" s="63" t="str"/>
      <x:c r="J17" s="63" t="str"/>
      <x:c r="K17" s="63" t="str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/>
      <x:c r="F18" s="63" t="str">
        <x:f>IF(OR(D18="",E18=""),"",E18-D18)</x:f>
      </x:c>
      <x:c r="G18" s="65" t="str">
        <x:f>IF(OR(D18="",E18=""),"",IF(C18="Higher is Better",IFERROR(E18/D18,""),IF(E18=0,1,IFERROR(D18/E18,""))))</x:f>
      </x:c>
      <x:c r="H18" s="63" t="str">
        <x:f>IF(OR(D18="",E18=""),"",IF(C18="Higher is Better",IF(E18&gt;=D18,"Green",IF(E18&gt;=D18*0.8,"Yellow","Red")),IF(E18&lt;=D18,"Green",IF(AND(D18&lt;&gt;0,E18&lt;=D18*1.2),"Yellow","Red"))))</x:f>
      </x:c>
      <x:c r="I18" s="63" t="str"/>
      <x:c r="J18" s="63" t="str"/>
      <x:c r="K18" s="63" t="str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/>
      <x:c r="F19" s="63" t="str">
        <x:f>IF(OR(D19="",E19=""),"",E19-D19)</x:f>
      </x:c>
      <x:c r="G19" s="65" t="str">
        <x:f>IF(OR(D19="",E19=""),"",IF(C19="Higher is Better",IFERROR(E19/D19,""),IF(E19=0,1,IFERROR(D19/E19,""))))</x:f>
      </x:c>
      <x:c r="H19" s="63" t="str">
        <x:f>IF(OR(D19="",E19=""),"",IF(C19="Higher is Better",IF(E19&gt;=D19,"Green",IF(E19&gt;=D19*0.8,"Yellow","Red")),IF(E19&lt;=D19,"Green",IF(AND(D19&lt;&gt;0,E19&lt;=D19*1.2),"Yellow","Red"))))</x:f>
      </x:c>
      <x:c r="I19" s="63" t="str"/>
      <x:c r="J19" s="63" t="str"/>
      <x:c r="K19" s="63" t="str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/>
      <x:c r="F20" s="63" t="str">
        <x:f>IF(OR(D20="",E20=""),"",E20-D20)</x:f>
      </x:c>
      <x:c r="G20" s="65" t="str">
        <x:f>IF(OR(D20="",E20=""),"",IF(C20="Higher is Better",IFERROR(E20/D20,""),IF(E20=0,1,IFERROR(D20/E20,""))))</x:f>
      </x:c>
      <x:c r="H20" s="63" t="str">
        <x:f>IF(OR(D20="",E20=""),"",IF(C20="Higher is Better",IF(E20&gt;=D20,"Green",IF(E20&gt;=D20*0.8,"Yellow","Red")),IF(E20&lt;=D20,"Green",IF(AND(D20&lt;&gt;0,E20&lt;=D20*1.2),"Yellow","Red"))))</x:f>
      </x:c>
      <x:c r="I20" s="63" t="str"/>
      <x:c r="J20" s="63" t="str"/>
      <x:c r="K20" s="63" t="str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/>
      <x:c r="F21" s="63" t="str">
        <x:f>IF(OR(D21="",E21=""),"",E21-D21)</x:f>
      </x:c>
      <x:c r="G21" s="65" t="str">
        <x:f>IF(OR(D21="",E21=""),"",IF(C21="Higher is Better",IFERROR(E21/D21,""),IF(E21=0,1,IFERROR(D21/E21,""))))</x:f>
      </x:c>
      <x:c r="H21" s="63" t="str">
        <x:f>IF(OR(D21="",E21=""),"",IF(C21="Higher is Better",IF(E21&gt;=D21,"Green",IF(E21&gt;=D21*0.8,"Yellow","Red")),IF(E21&lt;=D21,"Green",IF(AND(D21&lt;&gt;0,E21&lt;=D21*1.2),"Yellow","Red"))))</x:f>
      </x:c>
      <x:c r="I21" s="63" t="str"/>
      <x:c r="J21" s="63" t="str"/>
      <x:c r="K21" s="63" t="str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/>
      <x:c r="F22" s="63" t="str">
        <x:f>IF(OR(D22="",E22=""),"",E22-D22)</x:f>
      </x:c>
      <x:c r="G22" s="65" t="str">
        <x:f>IF(OR(D22="",E22=""),"",IF(C22="Higher is Better",IFERROR(E22/D22,""),IF(E22=0,1,IFERROR(D22/E22,""))))</x:f>
      </x:c>
      <x:c r="H22" s="63" t="str">
        <x:f>IF(OR(D22="",E22=""),"",IF(C22="Higher is Better",IF(E22&gt;=D22,"Green",IF(E22&gt;=D22*0.8,"Yellow","Red")),IF(E22&lt;=D22,"Green",IF(AND(D22&lt;&gt;0,E22&lt;=D22*1.2),"Yellow","Red"))))</x:f>
      </x:c>
      <x:c r="I22" s="63" t="str"/>
      <x:c r="J22" s="63" t="str"/>
      <x:c r="K22" s="63" t="str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/>
      <x:c r="F23" s="63" t="str">
        <x:f>IF(OR(D23="",E23=""),"",E23-D23)</x:f>
      </x:c>
      <x:c r="G23" s="65" t="str">
        <x:f>IF(OR(D23="",E23=""),"",IF(C23="Higher is Better",IFERROR(E23/D23,""),IF(E23=0,1,IFERROR(D23/E23,""))))</x:f>
      </x:c>
      <x:c r="H23" s="63" t="str">
        <x:f>IF(OR(D23="",E23=""),"",IF(C23="Higher is Better",IF(E23&gt;=D23,"Green",IF(E23&gt;=D23*0.8,"Yellow","Red")),IF(E23&lt;=D23,"Green",IF(AND(D23&lt;&gt;0,E23&lt;=D23*1.2),"Yellow","Red"))))</x:f>
      </x:c>
      <x:c r="I23" s="63" t="str"/>
      <x:c r="J23" s="63" t="str"/>
      <x:c r="K23" s="63" t="str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/>
      <x:c r="F24" s="63" t="str">
        <x:f>IF(OR(D24="",E24=""),"",E24-D24)</x:f>
      </x:c>
      <x:c r="G24" s="65" t="str">
        <x:f>IF(OR(D24="",E24=""),"",IF(C24="Higher is Better",IFERROR(E24/D24,""),IF(E24=0,1,IFERROR(D24/E24,""))))</x:f>
      </x:c>
      <x:c r="H24" s="63" t="str">
        <x:f>IF(OR(D24="",E24=""),"",IF(C24="Higher is Better",IF(E24&gt;=D24,"Green",IF(E24&gt;=D24*0.8,"Yellow","Red")),IF(E24&lt;=D24,"Green",IF(AND(D24&lt;&gt;0,E24&lt;=D24*1.2),"Yellow","Red"))))</x:f>
      </x:c>
      <x:c r="I24" s="63" t="str"/>
      <x:c r="J24" s="63" t="str"/>
      <x:c r="K24" s="63" t="str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/>
      <x:c r="F25" s="63" t="str">
        <x:f>IF(OR(D25="",E25=""),"",E25-D25)</x:f>
      </x:c>
      <x:c r="G25" s="65" t="str">
        <x:f>IF(OR(D25="",E25=""),"",IF(C25="Higher is Better",IFERROR(E25/D25,""),IF(E25=0,1,IFERROR(D25/E25,""))))</x:f>
      </x:c>
      <x:c r="H25" s="63" t="str">
        <x:f>IF(OR(D25="",E25=""),"",IF(C25="Higher is Better",IF(E25&gt;=D25,"Green",IF(E25&gt;=D25*0.8,"Yellow","Red")),IF(E25&lt;=D25,"Green",IF(AND(D25&lt;&gt;0,E25&lt;=D25*1.2),"Yellow","Red"))))</x:f>
      </x:c>
      <x:c r="I25" s="63" t="str"/>
      <x:c r="J25" s="63" t="str"/>
      <x:c r="K25" s="63" t="str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/>
      <x:c r="F26" s="63" t="str">
        <x:f>IF(OR(D26="",E26=""),"",E26-D26)</x:f>
      </x:c>
      <x:c r="G26" s="65" t="str">
        <x:f>IF(OR(D26="",E26=""),"",IF(C26="Higher is Better",IFERROR(E26/D26,""),IF(E26=0,1,IFERROR(D26/E26,""))))</x:f>
      </x:c>
      <x:c r="H26" s="63" t="str">
        <x:f>IF(OR(D26="",E26=""),"",IF(C26="Higher is Better",IF(E26&gt;=D26,"Green",IF(E26&gt;=D26*0.8,"Yellow","Red")),IF(E26&lt;=D26,"Green",IF(AND(D26&lt;&gt;0,E26&lt;=D26*1.2),"Yellow","Red"))))</x:f>
      </x:c>
      <x:c r="I26" s="63" t="str"/>
      <x:c r="J26" s="63" t="str"/>
      <x:c r="K26" s="63" t="str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/>
      <x:c r="F27" s="63" t="str">
        <x:f>IF(OR(D27="",E27=""),"",E27-D27)</x:f>
      </x:c>
      <x:c r="G27" s="65" t="str">
        <x:f>IF(OR(D27="",E27=""),"",IF(C27="Higher is Better",IFERROR(E27/D27,""),IF(E27=0,1,IFERROR(D27/E27,""))))</x:f>
      </x:c>
      <x:c r="H27" s="63" t="str">
        <x:f>IF(OR(D27="",E27=""),"",IF(C27="Higher is Better",IF(E27&gt;=D27,"Green",IF(E27&gt;=D27*0.8,"Yellow","Red")),IF(E27&lt;=D27,"Green",IF(AND(D27&lt;&gt;0,E27&lt;=D27*1.2),"Yellow","Red"))))</x:f>
      </x:c>
      <x:c r="I27" s="63" t="str"/>
      <x:c r="J27" s="63" t="str"/>
      <x:c r="K27" s="63" t="str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/>
      <x:c r="F28" s="63" t="str">
        <x:f>IF(OR(D28="",E28=""),"",E28-D28)</x:f>
      </x:c>
      <x:c r="G28" s="65" t="str">
        <x:f>IF(OR(D28="",E28=""),"",IF(C28="Higher is Better",IFERROR(E28/D28,""),IF(E28=0,1,IFERROR(D28/E28,""))))</x:f>
      </x:c>
      <x:c r="H28" s="63" t="str">
        <x:f>IF(OR(D28="",E28=""),"",IF(C28="Higher is Better",IF(E28&gt;=D28,"Green",IF(E28&gt;=D28*0.8,"Yellow","Red")),IF(E28&lt;=D28,"Green",IF(AND(D28&lt;&gt;0,E28&lt;=D28*1.2),"Yellow","Red"))))</x:f>
      </x:c>
      <x:c r="I28" s="63" t="str"/>
      <x:c r="J28" s="63" t="str"/>
      <x:c r="K28" s="63" t="str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/>
      <x:c r="F29" s="63" t="str">
        <x:f>IF(OR(D29="",E29=""),"",E29-D29)</x:f>
      </x:c>
      <x:c r="G29" s="65" t="str">
        <x:f>IF(OR(D29="",E29=""),"",IF(C29="Higher is Better",IFERROR(E29/D29,""),IF(E29=0,1,IFERROR(D29/E29,""))))</x:f>
      </x:c>
      <x:c r="H29" s="63" t="str">
        <x:f>IF(OR(D29="",E29=""),"",IF(C29="Higher is Better",IF(E29&gt;=D29,"Green",IF(E29&gt;=D29*0.8,"Yellow","Red")),IF(E29&lt;=D29,"Green",IF(AND(D29&lt;&gt;0,E29&lt;=D29*1.2),"Yellow","Red"))))</x:f>
      </x:c>
      <x:c r="I29" s="63" t="str"/>
      <x:c r="J29" s="63" t="str"/>
      <x:c r="K29" s="63" t="str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/>
      <x:c r="F30" s="63" t="str">
        <x:f>IF(OR(D30="",E30=""),"",E30-D30)</x:f>
      </x:c>
      <x:c r="G30" s="65" t="str">
        <x:f>IF(OR(D30="",E30=""),"",IF(C30="Higher is Better",IFERROR(E30/D30,""),IF(E30=0,1,IFERROR(D30/E30,""))))</x:f>
      </x:c>
      <x:c r="H30" s="63" t="str">
        <x:f>IF(OR(D30="",E30=""),"",IF(C30="Higher is Better",IF(E30&gt;=D30,"Green",IF(E30&gt;=D30*0.8,"Yellow","Red")),IF(E30&lt;=D30,"Green",IF(AND(D30&lt;&gt;0,E30&lt;=D30*1.2),"Yellow","Red"))))</x:f>
      </x:c>
      <x:c r="I30" s="63" t="str"/>
      <x:c r="J30" s="63" t="str"/>
      <x:c r="K30" s="63" t="str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/>
      <x:c r="F31" s="63" t="str">
        <x:f>IF(OR(D31="",E31=""),"",E31-D31)</x:f>
      </x:c>
      <x:c r="G31" s="65" t="str">
        <x:f>IF(OR(D31="",E31=""),"",IF(C31="Higher is Better",IFERROR(E31/D31,""),IF(E31=0,1,IFERROR(D31/E31,""))))</x:f>
      </x:c>
      <x:c r="H31" s="63" t="str">
        <x:f>IF(OR(D31="",E31=""),"",IF(C31="Higher is Better",IF(E31&gt;=D31,"Green",IF(E31&gt;=D31*0.8,"Yellow","Red")),IF(E31&lt;=D31,"Green",IF(AND(D31&lt;&gt;0,E31&lt;=D31*1.2),"Yellow","Red"))))</x:f>
      </x:c>
      <x:c r="I31" s="63" t="str"/>
      <x:c r="J31" s="63" t="str"/>
      <x:c r="K31" s="63" t="str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/>
      <x:c r="F32" s="63" t="str">
        <x:f>IF(OR(D32="",E32=""),"",E32-D32)</x:f>
      </x:c>
      <x:c r="G32" s="65" t="str">
        <x:f>IF(OR(D32="",E32=""),"",IF(C32="Higher is Better",IFERROR(E32/D32,""),IF(E32=0,1,IFERROR(D32/E32,""))))</x:f>
      </x:c>
      <x:c r="H32" s="63" t="str">
        <x:f>IF(OR(D32="",E32=""),"",IF(C32="Higher is Better",IF(E32&gt;=D32,"Green",IF(E32&gt;=D32*0.8,"Yellow","Red")),IF(E32&lt;=D32,"Green",IF(AND(D32&lt;&gt;0,E32&lt;=D32*1.2),"Yellow","Red"))))</x:f>
      </x:c>
      <x:c r="I32" s="63" t="str"/>
      <x:c r="J32" s="63" t="str"/>
      <x:c r="K32" s="63" t="str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/>
      <x:c r="F33" s="63" t="str">
        <x:f>IF(OR(D33="",E33=""),"",E33-D33)</x:f>
      </x:c>
      <x:c r="G33" s="65" t="str">
        <x:f>IF(OR(D33="",E33=""),"",IF(C33="Higher is Better",IFERROR(E33/D33,""),IF(E33=0,1,IFERROR(D33/E33,""))))</x:f>
      </x:c>
      <x:c r="H33" s="63" t="str">
        <x:f>IF(OR(D33="",E33=""),"",IF(C33="Higher is Better",IF(E33&gt;=D33,"Green",IF(E33&gt;=D33*0.8,"Yellow","Red")),IF(E33&lt;=D33,"Green",IF(AND(D33&lt;&gt;0,E33&lt;=D33*1.2),"Yellow","Red"))))</x:f>
      </x:c>
      <x:c r="I33" s="63" t="str"/>
      <x:c r="J33" s="63" t="str"/>
      <x:c r="K33" s="63" t="str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/>
      <x:c r="F34" s="63" t="str">
        <x:f>IF(OR(D34="",E34=""),"",E34-D34)</x:f>
      </x:c>
      <x:c r="G34" s="65" t="str">
        <x:f>IF(OR(D34="",E34=""),"",IF(C34="Higher is Better",IFERROR(E34/D34,""),IF(E34=0,1,IFERROR(D34/E34,""))))</x:f>
      </x:c>
      <x:c r="H34" s="63" t="str">
        <x:f>IF(OR(D34="",E34=""),"",IF(C34="Higher is Better",IF(E34&gt;=D34,"Green",IF(E34&gt;=D34*0.8,"Yellow","Red")),IF(E34&lt;=D34,"Green",IF(AND(D34&lt;&gt;0,E34&lt;=D34*1.2),"Yellow","Red"))))</x:f>
      </x:c>
      <x:c r="I34" s="63" t="str"/>
      <x:c r="J34" s="63" t="str"/>
      <x:c r="K34" s="63" t="str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/>
      <x:c r="F35" s="63" t="str">
        <x:f>IF(OR(D35="",E35=""),"",E35-D35)</x:f>
      </x:c>
      <x:c r="G35" s="65" t="str">
        <x:f>IF(OR(D35="",E35=""),"",IF(C35="Higher is Better",IFERROR(E35/D35,""),IF(E35=0,1,IFERROR(D35/E35,""))))</x:f>
      </x:c>
      <x:c r="H35" s="63" t="str">
        <x:f>IF(OR(D35="",E35=""),"",IF(C35="Higher is Better",IF(E35&gt;=D35,"Green",IF(E35&gt;=D35*0.8,"Yellow","Red")),IF(E35&lt;=D35,"Green",IF(AND(D35&lt;&gt;0,E35&lt;=D35*1.2),"Yellow","Red"))))</x:f>
      </x:c>
      <x:c r="I35" s="63" t="str"/>
      <x:c r="J35" s="63" t="str"/>
      <x:c r="K35" s="63" t="str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/>
      <x:c r="F36" s="63" t="str">
        <x:f>IF(OR(D36="",E36=""),"",E36-D36)</x:f>
      </x:c>
      <x:c r="G36" s="65" t="str">
        <x:f>IF(OR(D36="",E36=""),"",IF(C36="Higher is Better",IFERROR(E36/D36,""),IF(E36=0,1,IFERROR(D36/E36,""))))</x:f>
      </x:c>
      <x:c r="H36" s="63" t="str">
        <x:f>IF(OR(D36="",E36=""),"",IF(C36="Higher is Better",IF(E36&gt;=D36,"Green",IF(E36&gt;=D36*0.8,"Yellow","Red")),IF(E36&lt;=D36,"Green",IF(AND(D36&lt;&gt;0,E36&lt;=D36*1.2),"Yellow","Red"))))</x:f>
      </x:c>
      <x:c r="I36" s="63" t="str"/>
      <x:c r="J36" s="63" t="str"/>
      <x:c r="K36" s="63" t="str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/>
      <x:c r="F37" s="63" t="str">
        <x:f>IF(OR(D37="",E37=""),"",E37-D37)</x:f>
      </x:c>
      <x:c r="G37" s="65" t="str">
        <x:f>IF(OR(D37="",E37=""),"",IF(C37="Higher is Better",IFERROR(E37/D37,""),IF(E37=0,1,IFERROR(D37/E37,""))))</x:f>
      </x:c>
      <x:c r="H37" s="63" t="str">
        <x:f>IF(OR(D37="",E37=""),"",IF(C37="Higher is Better",IF(E37&gt;=D37,"Green",IF(E37&gt;=D37*0.8,"Yellow","Red")),IF(E37&lt;=D37,"Green",IF(AND(D37&lt;&gt;0,E37&lt;=D37*1.2),"Yellow","Red"))))</x:f>
      </x:c>
      <x:c r="I37" s="63" t="str"/>
      <x:c r="J37" s="63" t="str"/>
      <x:c r="K37" s="63" t="str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/>
      <x:c r="F38" s="63" t="str">
        <x:f>IF(OR(D38="",E38=""),"",E38-D38)</x:f>
      </x:c>
      <x:c r="G38" s="65" t="str">
        <x:f>IF(OR(D38="",E38=""),"",IF(C38="Higher is Better",IFERROR(E38/D38,""),IF(E38=0,1,IFERROR(D38/E38,""))))</x:f>
      </x:c>
      <x:c r="H38" s="63" t="str">
        <x:f>IF(OR(D38="",E38=""),"",IF(C38="Higher is Better",IF(E38&gt;=D38,"Green",IF(E38&gt;=D38*0.8,"Yellow","Red")),IF(E38&lt;=D38,"Green",IF(AND(D38&lt;&gt;0,E38&lt;=D38*1.2),"Yellow","Red"))))</x:f>
      </x:c>
      <x:c r="I38" s="63" t="str"/>
      <x:c r="J38" s="63" t="str"/>
      <x:c r="K38" s="63" t="str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/>
      <x:c r="F39" s="63" t="str">
        <x:f>IF(OR(D39="",E39=""),"",E39-D39)</x:f>
      </x:c>
      <x:c r="G39" s="65" t="str">
        <x:f>IF(OR(D39="",E39=""),"",IF(C39="Higher is Better",IFERROR(E39/D39,""),IF(E39=0,1,IFERROR(D39/E39,""))))</x:f>
      </x:c>
      <x:c r="H39" s="63" t="str">
        <x:f>IF(OR(D39="",E39=""),"",IF(C39="Higher is Better",IF(E39&gt;=D39,"Green",IF(E39&gt;=D39*0.8,"Yellow","Red")),IF(E39&lt;=D39,"Green",IF(AND(D39&lt;&gt;0,E39&lt;=D39*1.2),"Yellow","Red"))))</x:f>
      </x:c>
      <x:c r="I39" s="63" t="str"/>
      <x:c r="J39" s="63" t="str"/>
      <x:c r="K39" s="63" t="str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/>
      <x:c r="F40" s="63" t="str">
        <x:f>IF(OR(D40="",E40=""),"",E40-D40)</x:f>
      </x:c>
      <x:c r="G40" s="65" t="str">
        <x:f>IF(OR(D40="",E40=""),"",IF(C40="Higher is Better",IFERROR(E40/D40,""),IF(E40=0,1,IFERROR(D40/E40,""))))</x:f>
      </x:c>
      <x:c r="H40" s="63" t="str">
        <x:f>IF(OR(D40="",E40=""),"",IF(C40="Higher is Better",IF(E40&gt;=D40,"Green",IF(E40&gt;=D40*0.8,"Yellow","Red")),IF(E40&lt;=D40,"Green",IF(AND(D40&lt;&gt;0,E40&lt;=D40*1.2),"Yellow","Red"))))</x:f>
      </x:c>
      <x:c r="I40" s="63" t="str"/>
      <x:c r="J40" s="63" t="str"/>
      <x:c r="K40" s="63" t="str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/>
      <x:c r="F41" s="63" t="str">
        <x:f>IF(OR(D41="",E41=""),"",E41-D41)</x:f>
      </x:c>
      <x:c r="G41" s="65" t="str">
        <x:f>IF(OR(D41="",E41=""),"",IF(C41="Higher is Better",IFERROR(E41/D41,""),IF(E41=0,1,IFERROR(D41/E41,""))))</x:f>
      </x:c>
      <x:c r="H41" s="63" t="str">
        <x:f>IF(OR(D41="",E41=""),"",IF(C41="Higher is Better",IF(E41&gt;=D41,"Green",IF(E41&gt;=D41*0.8,"Yellow","Red")),IF(E41&lt;=D41,"Green",IF(AND(D41&lt;&gt;0,E41&lt;=D41*1.2),"Yellow","Red"))))</x:f>
      </x:c>
      <x:c r="I41" s="63" t="str"/>
      <x:c r="J41" s="63" t="str"/>
      <x:c r="K41" s="63" t="str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/>
      <x:c r="F42" s="63" t="str">
        <x:f>IF(OR(D42="",E42=""),"",E42-D42)</x:f>
      </x:c>
      <x:c r="G42" s="65" t="str">
        <x:f>IF(OR(D42="",E42=""),"",IF(C42="Higher is Better",IFERROR(E42/D42,""),IF(E42=0,1,IFERROR(D42/E42,""))))</x:f>
      </x:c>
      <x:c r="H42" s="63" t="str">
        <x:f>IF(OR(D42="",E42=""),"",IF(C42="Higher is Better",IF(E42&gt;=D42,"Green",IF(E42&gt;=D42*0.8,"Yellow","Red")),IF(E42&lt;=D42,"Green",IF(AND(D42&lt;&gt;0,E42&lt;=D42*1.2),"Yellow","Red"))))</x:f>
      </x:c>
      <x:c r="I42" s="63" t="str"/>
      <x:c r="J42" s="63" t="str"/>
      <x:c r="K42" s="63" t="str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/>
      <x:c r="F43" s="63" t="str">
        <x:f>IF(OR(D43="",E43=""),"",E43-D43)</x:f>
      </x:c>
      <x:c r="G43" s="65" t="str">
        <x:f>IF(OR(D43="",E43=""),"",IF(C43="Higher is Better",IFERROR(E43/D43,""),IF(E43=0,1,IFERROR(D43/E43,""))))</x:f>
      </x:c>
      <x:c r="H43" s="63" t="str">
        <x:f>IF(OR(D43="",E43=""),"",IF(C43="Higher is Better",IF(E43&gt;=D43,"Green",IF(E43&gt;=D43*0.8,"Yellow","Red")),IF(E43&lt;=D43,"Green",IF(AND(D43&lt;&gt;0,E43&lt;=D43*1.2),"Yellow","Red"))))</x:f>
      </x:c>
      <x:c r="I43" s="63" t="str"/>
      <x:c r="J43" s="63" t="str"/>
      <x:c r="K43" s="63" t="str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/>
      <x:c r="F44" s="63" t="str">
        <x:f>IF(OR(D44="",E44=""),"",E44-D44)</x:f>
      </x:c>
      <x:c r="G44" s="65" t="str">
        <x:f>IF(OR(D44="",E44=""),"",IF(C44="Higher is Better",IFERROR(E44/D44,""),IF(E44=0,1,IFERROR(D44/E44,""))))</x:f>
      </x:c>
      <x:c r="H44" s="63" t="str">
        <x:f>IF(OR(D44="",E44=""),"",IF(C44="Higher is Better",IF(E44&gt;=D44,"Green",IF(E44&gt;=D44*0.8,"Yellow","Red")),IF(E44&lt;=D44,"Green",IF(AND(D44&lt;&gt;0,E44&lt;=D44*1.2),"Yellow","Red"))))</x:f>
      </x:c>
      <x:c r="I44" s="63" t="str"/>
      <x:c r="J44" s="63" t="str"/>
      <x:c r="K44" s="63" t="str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/>
      <x:c r="F45" s="63" t="str">
        <x:f>IF(OR(D45="",E45=""),"",E45-D45)</x:f>
      </x:c>
      <x:c r="G45" s="65" t="str">
        <x:f>IF(OR(D45="",E45=""),"",IF(C45="Higher is Better",IFERROR(E45/D45,""),IF(E45=0,1,IFERROR(D45/E45,""))))</x:f>
      </x:c>
      <x:c r="H45" s="63" t="str">
        <x:f>IF(OR(D45="",E45=""),"",IF(C45="Higher is Better",IF(E45&gt;=D45,"Green",IF(E45&gt;=D45*0.8,"Yellow","Red")),IF(E45&lt;=D45,"Green",IF(AND(D45&lt;&gt;0,E45&lt;=D45*1.2),"Yellow","Red"))))</x:f>
      </x:c>
      <x:c r="I45" s="63" t="str"/>
      <x:c r="J45" s="63" t="str"/>
      <x:c r="K45" s="63" t="str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/>
      <x:c r="F46" s="63" t="str">
        <x:f>IF(OR(D46="",E46=""),"",E46-D46)</x:f>
      </x:c>
      <x:c r="G46" s="65" t="str">
        <x:f>IF(OR(D46="",E46=""),"",IF(C46="Higher is Better",IFERROR(E46/D46,""),IF(E46=0,1,IFERROR(D46/E46,""))))</x:f>
      </x:c>
      <x:c r="H46" s="63" t="str">
        <x:f>IF(OR(D46="",E46=""),"",IF(C46="Higher is Better",IF(E46&gt;=D46,"Green",IF(E46&gt;=D46*0.8,"Yellow","Red")),IF(E46&lt;=D46,"Green",IF(AND(D46&lt;&gt;0,E46&lt;=D46*1.2),"Yellow","Red"))))</x:f>
      </x:c>
      <x:c r="I46" s="63" t="str"/>
      <x:c r="J46" s="63" t="str"/>
      <x:c r="K46" s="63" t="str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/>
      <x:c r="F47" s="63" t="str">
        <x:f>IF(OR(D47="",E47=""),"",E47-D47)</x:f>
      </x:c>
      <x:c r="G47" s="65" t="str">
        <x:f>IF(OR(D47="",E47=""),"",IF(C47="Higher is Better",IFERROR(E47/D47,""),IF(E47=0,1,IFERROR(D47/E47,""))))</x:f>
      </x:c>
      <x:c r="H47" s="63" t="str">
        <x:f>IF(OR(D47="",E47=""),"",IF(C47="Higher is Better",IF(E47&gt;=D47,"Green",IF(E47&gt;=D47*0.8,"Yellow","Red")),IF(E47&lt;=D47,"Green",IF(AND(D47&lt;&gt;0,E47&lt;=D47*1.2),"Yellow","Red"))))</x:f>
      </x:c>
      <x:c r="I47" s="63" t="str"/>
      <x:c r="J47" s="63" t="str"/>
      <x:c r="K47" s="63" t="str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/>
      <x:c r="F48" s="63" t="str">
        <x:f>IF(OR(D48="",E48=""),"",E48-D48)</x:f>
      </x:c>
      <x:c r="G48" s="65" t="str">
        <x:f>IF(OR(D48="",E48=""),"",IF(C48="Higher is Better",IFERROR(E48/D48,""),IF(E48=0,1,IFERROR(D48/E48,""))))</x:f>
      </x:c>
      <x:c r="H48" s="63" t="str">
        <x:f>IF(OR(D48="",E48=""),"",IF(C48="Higher is Better",IF(E48&gt;=D48,"Green",IF(E48&gt;=D48*0.8,"Yellow","Red")),IF(E48&lt;=D48,"Green",IF(AND(D48&lt;&gt;0,E48&lt;=D48*1.2),"Yellow","Red"))))</x:f>
      </x:c>
      <x:c r="I48" s="63" t="str"/>
      <x:c r="J48" s="63" t="str"/>
      <x:c r="K48" s="63" t="str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/>
      <x:c r="F49" s="63" t="str">
        <x:f>IF(OR(D49="",E49=""),"",E49-D49)</x:f>
      </x:c>
      <x:c r="G49" s="65" t="str">
        <x:f>IF(OR(D49="",E49=""),"",IF(C49="Higher is Better",IFERROR(E49/D49,""),IF(E49=0,1,IFERROR(D49/E49,""))))</x:f>
      </x:c>
      <x:c r="H49" s="63" t="str">
        <x:f>IF(OR(D49="",E49=""),"",IF(C49="Higher is Better",IF(E49&gt;=D49,"Green",IF(E49&gt;=D49*0.8,"Yellow","Red")),IF(E49&lt;=D49,"Green",IF(AND(D49&lt;&gt;0,E49&lt;=D49*1.2),"Yellow","Red"))))</x:f>
      </x:c>
      <x:c r="I49" s="63" t="str"/>
      <x:c r="J49" s="63" t="str"/>
      <x:c r="K49" s="63" t="str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/>
      <x:c r="F50" s="63" t="str">
        <x:f>IF(OR(D50="",E50=""),"",E50-D50)</x:f>
      </x:c>
      <x:c r="G50" s="65" t="str">
        <x:f>IF(OR(D50="",E50=""),"",IF(C50="Higher is Better",IFERROR(E50/D50,""),IF(E50=0,1,IFERROR(D50/E50,""))))</x:f>
      </x:c>
      <x:c r="H50" s="63" t="str">
        <x:f>IF(OR(D50="",E50=""),"",IF(C50="Higher is Better",IF(E50&gt;=D50,"Green",IF(E50&gt;=D50*0.8,"Yellow","Red")),IF(E50&lt;=D50,"Green",IF(AND(D50&lt;&gt;0,E50&lt;=D50*1.2),"Yellow","Red"))))</x:f>
      </x:c>
      <x:c r="I50" s="63" t="str"/>
      <x:c r="J50" s="63" t="str"/>
      <x:c r="K50" s="63" t="str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/>
      <x:c r="F51" s="63" t="str">
        <x:f>IF(OR(D51="",E51=""),"",E51-D51)</x:f>
      </x:c>
      <x:c r="G51" s="65" t="str">
        <x:f>IF(OR(D51="",E51=""),"",IF(C51="Higher is Better",IFERROR(E51/D51,""),IF(E51=0,1,IFERROR(D51/E51,""))))</x:f>
      </x:c>
      <x:c r="H51" s="63" t="str">
        <x:f>IF(OR(D51="",E51=""),"",IF(C51="Higher is Better",IF(E51&gt;=D51,"Green",IF(E51&gt;=D51*0.8,"Yellow","Red")),IF(E51&lt;=D51,"Green",IF(AND(D51&lt;&gt;0,E51&lt;=D51*1.2),"Yellow","Red"))))</x:f>
      </x:c>
      <x:c r="I51" s="63" t="str"/>
      <x:c r="J51" s="63" t="str"/>
      <x:c r="K51" s="63" t="str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/>
      <x:c r="F52" s="63" t="str">
        <x:f>IF(OR(D52="",E52=""),"",E52-D52)</x:f>
      </x:c>
      <x:c r="G52" s="65" t="str">
        <x:f>IF(OR(D52="",E52=""),"",IF(C52="Higher is Better",IFERROR(E52/D52,""),IF(E52=0,1,IFERROR(D52/E52,""))))</x:f>
      </x:c>
      <x:c r="H52" s="63" t="str">
        <x:f>IF(OR(D52="",E52=""),"",IF(C52="Higher is Better",IF(E52&gt;=D52,"Green",IF(E52&gt;=D52*0.8,"Yellow","Red")),IF(E52&lt;=D52,"Green",IF(AND(D52&lt;&gt;0,E52&lt;=D52*1.2),"Yellow","Red"))))</x:f>
      </x:c>
      <x:c r="I52" s="63" t="str"/>
      <x:c r="J52" s="63" t="str"/>
      <x:c r="K52" s="63" t="str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/>
      <x:c r="F53" s="63" t="str">
        <x:f>IF(OR(D53="",E53=""),"",E53-D53)</x:f>
      </x:c>
      <x:c r="G53" s="65" t="str">
        <x:f>IF(OR(D53="",E53=""),"",IF(C53="Higher is Better",IFERROR(E53/D53,""),IF(E53=0,1,IFERROR(D53/E53,""))))</x:f>
      </x:c>
      <x:c r="H53" s="63" t="str">
        <x:f>IF(OR(D53="",E53=""),"",IF(C53="Higher is Better",IF(E53&gt;=D53,"Green",IF(E53&gt;=D53*0.8,"Yellow","Red")),IF(E53&lt;=D53,"Green",IF(AND(D53&lt;&gt;0,E53&lt;=D53*1.2),"Yellow","Red"))))</x:f>
      </x:c>
      <x:c r="I53" s="63" t="str"/>
      <x:c r="J53" s="63" t="str"/>
      <x:c r="K53" s="63" t="str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/>
      <x:c r="F54" s="63" t="str">
        <x:f>IF(OR(D54="",E54=""),"",E54-D54)</x:f>
      </x:c>
      <x:c r="G54" s="65" t="str">
        <x:f>IF(OR(D54="",E54=""),"",IF(C54="Higher is Better",IFERROR(E54/D54,""),IF(E54=0,1,IFERROR(D54/E54,""))))</x:f>
      </x:c>
      <x:c r="H54" s="63" t="str">
        <x:f>IF(OR(D54="",E54=""),"",IF(C54="Higher is Better",IF(E54&gt;=D54,"Green",IF(E54&gt;=D54*0.8,"Yellow","Red")),IF(E54&lt;=D54,"Green",IF(AND(D54&lt;&gt;0,E54&lt;=D54*1.2),"Yellow","Red"))))</x:f>
      </x:c>
      <x:c r="I54" s="63" t="str"/>
      <x:c r="J54" s="63" t="str"/>
      <x:c r="K54" s="63" t="str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K1"/>
    <x:mergeCell ref="A2:K2"/>
    <x:mergeCell ref="M1:O1"/>
  </x:mergeCells>
  <x:conditionalFormatting sqref="H5:H54">
    <x:cfRule type="expression" dxfId="36" priority="1">
      <x:formula>$H5="Green"</x:formula>
    </x:cfRule>
    <x:cfRule type="expression" dxfId="37" priority="2">
      <x:formula>$H5="Yellow"</x:formula>
    </x:cfRule>
    <x:cfRule type="expression" dxfId="38" priority="3">
      <x:formula>$H5="Red"</x:formula>
    </x:cfRule>
  </x:conditionalFormatting>
  <x:conditionalFormatting sqref="I5:I54">
    <x:cfRule type="expression" dxfId="39" priority="4">
      <x:formula>$I5="Up"</x:formula>
    </x:cfRule>
    <x:cfRule type="expression" dxfId="40" priority="5">
      <x:formula>$I5="Flat"</x:formula>
    </x:cfRule>
    <x:cfRule type="expression" dxfId="41" priority="6">
      <x:formula>$I5="Down"</x:formula>
    </x:cfRule>
  </x:conditionalFormatting>
  <x:conditionalFormatting sqref="M3:M5">
    <x:cfRule type="expression" dxfId="42" priority="7">
      <x:formula>$M3="Green"</x:formula>
    </x:cfRule>
    <x:cfRule type="expression" dxfId="43" priority="8">
      <x:formula>$M3="Yellow"</x:formula>
    </x:cfRule>
    <x:cfRule type="expression" dxfId="44" priority="9">
      <x:formula>$M3="Red"</x:formula>
    </x:cfRule>
  </x:conditionalFormatting>
  <x:dataValidations count="2">
    <x:dataValidation type="list" sqref="C5:C54">
      <x:formula1>"Higher is Better,Lower is Better"</x:formula1>
    </x:dataValidation>
    <x:dataValidation type="list" sqref="I5:I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7a47e2f6d7417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34" hidden="0" customWidth="1"/>
    <x:col min="13" max="13" width="14" hidden="0" customWidth="1"/>
    <x:col min="14" max="14" width="12" hidden="0" customWidth="1"/>
    <x:col min="15" max="15" width="24" hidden="0" customWidth="1"/>
  </x:cols>
  <x:sheetData>
    <x:row r="1" ht="30" customHeight="1">
      <x:c r="A1" s="5" t="str">
        <x:v>Finance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0"/>
      <x:c r="M1" s="77" t="str">
        <x:v>Finance Dashboard Summary</x:v>
      </x:c>
      <x:c r="N1" s="77"/>
      <x:c r="O1" s="77"/>
    </x:row>
    <x:row r="2" ht="28" customHeight="1">
      <x:c r="A2" s="12" t="str">
        <x:v>Track billing, collections, accounts receivable, payroll accuracy, reconciliations, and cash position.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59"/>
      <x:c r="M2" s="64" t="str">
        <x:v>Status</x:v>
      </x:c>
      <x:c r="N2" s="64" t="str">
        <x:v>Count</x:v>
      </x:c>
      <x:c r="O2" s="64" t="str">
        <x:v>Notes</x:v>
      </x:c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82" t="str">
        <x:v>Green</x:v>
      </x:c>
      <x:c r="N3" s="59" t="n">
        <x:f>COUNTIF($H$5:$H$54,"Green")</x:f>
        <x:v>0</x:v>
      </x:c>
      <x:c r="O3" s="59" t="str">
        <x:v>On track</x:v>
      </x:c>
    </x:row>
    <x:row r="4">
      <x:c r="A4" s="64" t="str">
        <x:v>Week / Month</x:v>
      </x:c>
      <x:c r="B4" s="64" t="str">
        <x:v>KPI</x:v>
      </x:c>
      <x:c r="C4" s="64" t="str">
        <x:v>Direction</x:v>
      </x:c>
      <x:c r="D4" s="64" t="str">
        <x:v>Goal</x:v>
      </x:c>
      <x:c r="E4" s="64" t="str">
        <x:v>Actual</x:v>
      </x:c>
      <x:c r="F4" s="64" t="str">
        <x:v>Variance</x:v>
      </x:c>
      <x:c r="G4" s="64" t="str">
        <x:v>% to Goal</x:v>
      </x:c>
      <x:c r="H4" s="64" t="str">
        <x:v>Status</x:v>
      </x:c>
      <x:c r="I4" s="64" t="str">
        <x:v>Trend</x:v>
      </x:c>
      <x:c r="J4" s="64" t="str">
        <x:v>Owner</x:v>
      </x:c>
      <x:c r="K4" s="64" t="str">
        <x:v>Notes</x:v>
      </x:c>
      <x:c r="L4" s="59"/>
      <x:c r="M4" s="82" t="str">
        <x:v>Yellow</x:v>
      </x:c>
      <x:c r="N4" s="59" t="n">
        <x:f>COUNTIF($H$5:$H$54,"Yellow")</x:f>
        <x:v>0</x:v>
      </x:c>
      <x:c r="O4" s="59" t="str">
        <x:v>Needs attention</x:v>
      </x:c>
    </x:row>
    <x:row r="5" ht="22" customHeight="1">
      <x:c r="A5" s="63" t="str"/>
      <x:c r="B5" s="63" t="str">
        <x:v>Billing Submitted On Time</x:v>
      </x:c>
      <x:c r="C5" s="63" t="str">
        <x:v>Higher is Better</x:v>
      </x:c>
      <x:c r="D5" s="63" t="str"/>
      <x:c r="E5" s="63" t="str"/>
      <x:c r="F5" s="63" t="str">
        <x:f>IF(OR(D5="",E5=""),"",E5-D5)</x:f>
      </x:c>
      <x:c r="G5" s="65" t="str">
        <x:f>IF(OR(D5="",E5=""),"",IF(C5="Higher is Better",IFERROR(E5/D5,""),IF(E5=0,1,IFERROR(D5/E5,""))))</x:f>
      </x:c>
      <x:c r="H5" s="63" t="str">
        <x:f>IF(OR(D5="",E5=""),"",IF(C5="Higher is Better",IF(E5&gt;=D5,"Green",IF(E5&gt;=D5*0.8,"Yellow","Red")),IF(E5&lt;=D5,"Green",IF(AND(D5&lt;&gt;0,E5&lt;=D5*1.2),"Yellow","Red"))))</x:f>
      </x:c>
      <x:c r="I5" s="63" t="str"/>
      <x:c r="J5" s="63" t="str"/>
      <x:c r="K5" s="63" t="str"/>
      <x:c r="L5" s="59"/>
      <x:c r="M5" s="82" t="str">
        <x:v>Red</x:v>
      </x:c>
      <x:c r="N5" s="59" t="n">
        <x:f>COUNTIF($H$5:$H$54,"Red")</x:f>
        <x:v>0</x:v>
      </x:c>
      <x:c r="O5" s="59" t="str">
        <x:v>Priority issue</x:v>
      </x:c>
    </x:row>
    <x:row r="6" ht="22" customHeight="1">
      <x:c r="A6" s="63" t="str"/>
      <x:c r="B6" s="63" t="str">
        <x:v>Reimbursements Collected</x:v>
      </x:c>
      <x:c r="C6" s="63" t="str">
        <x:v>Higher is Better</x:v>
      </x:c>
      <x:c r="D6" s="63" t="str"/>
      <x:c r="E6" s="63" t="str"/>
      <x:c r="F6" s="63" t="str">
        <x:f>IF(OR(D6="",E6=""),"",E6-D6)</x:f>
      </x:c>
      <x:c r="G6" s="65" t="str">
        <x:f>IF(OR(D6="",E6=""),"",IF(C6="Higher is Better",IFERROR(E6/D6,""),IF(E6=0,1,IFERROR(D6/E6,""))))</x:f>
      </x:c>
      <x:c r="H6" s="63" t="str">
        <x:f>IF(OR(D6="",E6=""),"",IF(C6="Higher is Better",IF(E6&gt;=D6,"Green",IF(E6&gt;=D6*0.8,"Yellow","Red")),IF(E6&lt;=D6,"Green",IF(AND(D6&lt;&gt;0,E6&lt;=D6*1.2),"Yellow","Red"))))</x:f>
      </x:c>
      <x:c r="I6" s="63" t="str"/>
      <x:c r="J6" s="63" t="str"/>
      <x:c r="K6" s="63" t="str"/>
      <x:c r="L6" s="59"/>
      <x:c r="M6" s="59" t="str">
        <x:v>Avg % to Goal</x:v>
      </x:c>
      <x:c r="N6" s="83" t="str">
        <x:f>IFERROR(AVERAGE($G$5:$G$54),"")</x:f>
      </x:c>
      <x:c r="O6" s="59" t="str"/>
    </x:row>
    <x:row r="7" ht="22" customHeight="1">
      <x:c r="A7" s="63" t="str"/>
      <x:c r="B7" s="63" t="str">
        <x:v>Accounts Receivable &gt;30 Days</x:v>
      </x:c>
      <x:c r="C7" s="63" t="str">
        <x:v>Lower is Better</x:v>
      </x:c>
      <x:c r="D7" s="63" t="str"/>
      <x:c r="E7" s="63" t="str"/>
      <x:c r="F7" s="63" t="str">
        <x:f>IF(OR(D7="",E7=""),"",E7-D7)</x:f>
      </x:c>
      <x:c r="G7" s="65" t="str">
        <x:f>IF(OR(D7="",E7=""),"",IF(C7="Higher is Better",IFERROR(E7/D7,""),IF(E7=0,1,IFERROR(D7/E7,""))))</x:f>
      </x:c>
      <x:c r="H7" s="63" t="str">
        <x:f>IF(OR(D7="",E7=""),"",IF(C7="Higher is Better",IF(E7&gt;=D7,"Green",IF(E7&gt;=D7*0.8,"Yellow","Red")),IF(E7&lt;=D7,"Green",IF(AND(D7&lt;&gt;0,E7&lt;=D7*1.2),"Yellow","Red"))))</x:f>
      </x:c>
      <x:c r="I7" s="63" t="str"/>
      <x:c r="J7" s="63" t="str"/>
      <x:c r="K7" s="63" t="str"/>
      <x:c r="L7" s="59"/>
      <x:c r="M7" s="59"/>
      <x:c r="N7" s="59"/>
      <x:c r="O7" s="59"/>
    </x:row>
    <x:row r="8" ht="22" customHeight="1">
      <x:c r="A8" s="63" t="str"/>
      <x:c r="B8" s="63" t="str">
        <x:v>Payroll Accuracy</x:v>
      </x:c>
      <x:c r="C8" s="63" t="str">
        <x:v>Higher is Better</x:v>
      </x:c>
      <x:c r="D8" s="63" t="str"/>
      <x:c r="E8" s="63" t="str"/>
      <x:c r="F8" s="63" t="str">
        <x:f>IF(OR(D8="",E8=""),"",E8-D8)</x:f>
      </x:c>
      <x:c r="G8" s="65" t="str">
        <x:f>IF(OR(D8="",E8=""),"",IF(C8="Higher is Better",IFERROR(E8/D8,""),IF(E8=0,1,IFERROR(D8/E8,""))))</x:f>
      </x:c>
      <x:c r="H8" s="63" t="str">
        <x:f>IF(OR(D8="",E8=""),"",IF(C8="Higher is Better",IF(E8&gt;=D8,"Green",IF(E8&gt;=D8*0.8,"Yellow","Red")),IF(E8&lt;=D8,"Green",IF(AND(D8&lt;&gt;0,E8&lt;=D8*1.2),"Yellow","Red"))))</x:f>
      </x:c>
      <x:c r="I8" s="63" t="str"/>
      <x:c r="J8" s="63" t="str"/>
      <x:c r="K8" s="63" t="str"/>
      <x:c r="L8" s="59"/>
      <x:c r="M8" s="59"/>
      <x:c r="N8" s="59"/>
      <x:c r="O8" s="59"/>
    </x:row>
    <x:row r="9" ht="22" customHeight="1">
      <x:c r="A9" s="63" t="str"/>
      <x:c r="B9" s="63" t="str">
        <x:v>Reconciliations Complete</x:v>
      </x:c>
      <x:c r="C9" s="63" t="str">
        <x:v>Higher is Better</x:v>
      </x:c>
      <x:c r="D9" s="63" t="str"/>
      <x:c r="E9" s="63" t="str"/>
      <x:c r="F9" s="63" t="str">
        <x:f>IF(OR(D9="",E9=""),"",E9-D9)</x:f>
      </x:c>
      <x:c r="G9" s="65" t="str">
        <x:f>IF(OR(D9="",E9=""),"",IF(C9="Higher is Better",IFERROR(E9/D9,""),IF(E9=0,1,IFERROR(D9/E9,""))))</x:f>
      </x:c>
      <x:c r="H9" s="63" t="str">
        <x:f>IF(OR(D9="",E9=""),"",IF(C9="Higher is Better",IF(E9&gt;=D9,"Green",IF(E9&gt;=D9*0.8,"Yellow","Red")),IF(E9&lt;=D9,"Green",IF(AND(D9&lt;&gt;0,E9&lt;=D9*1.2),"Yellow","Red"))))</x:f>
      </x:c>
      <x:c r="I9" s="63" t="str"/>
      <x:c r="J9" s="63" t="str"/>
      <x:c r="K9" s="63" t="str"/>
      <x:c r="L9" s="59"/>
      <x:c r="M9" s="59"/>
      <x:c r="N9" s="59"/>
      <x:c r="O9" s="59"/>
    </x:row>
    <x:row r="10" ht="22" customHeight="1">
      <x:c r="A10" s="63" t="str"/>
      <x:c r="B10" s="63" t="str">
        <x:v>Cash Position</x:v>
      </x:c>
      <x:c r="C10" s="63" t="str">
        <x:v>Higher is Better</x:v>
      </x:c>
      <x:c r="D10" s="63" t="str"/>
      <x:c r="E10" s="63" t="str"/>
      <x:c r="F10" s="63" t="str">
        <x:f>IF(OR(D10="",E10=""),"",E10-D10)</x:f>
      </x:c>
      <x:c r="G10" s="65" t="str">
        <x:f>IF(OR(D10="",E10=""),"",IF(C10="Higher is Better",IFERROR(E10/D10,""),IF(E10=0,1,IFERROR(D10/E10,""))))</x:f>
      </x:c>
      <x:c r="H10" s="63" t="str">
        <x:f>IF(OR(D10="",E10=""),"",IF(C10="Higher is Better",IF(E10&gt;=D10,"Green",IF(E10&gt;=D10*0.8,"Yellow","Red")),IF(E10&lt;=D10,"Green",IF(AND(D10&lt;&gt;0,E10&lt;=D10*1.2),"Yellow","Red"))))</x:f>
      </x:c>
      <x:c r="I10" s="63" t="str"/>
      <x:c r="J10" s="63" t="str"/>
      <x:c r="K10" s="63" t="str"/>
      <x:c r="L10" s="59"/>
      <x:c r="M10" s="59"/>
      <x:c r="N10" s="59"/>
      <x:c r="O10" s="59"/>
    </x:row>
    <x:row r="11" ht="22" customHeight="1">
      <x:c r="A11" s="63" t="str"/>
      <x:c r="B11" s="63" t="str"/>
      <x:c r="C11" s="63" t="str"/>
      <x:c r="D11" s="63" t="str"/>
      <x:c r="E11" s="63" t="str"/>
      <x:c r="F11" s="63" t="str">
        <x:f>IF(OR(D11="",E11=""),"",E11-D11)</x:f>
      </x:c>
      <x:c r="G11" s="65" t="str">
        <x:f>IF(OR(D11="",E11=""),"",IF(C11="Higher is Better",IFERROR(E11/D11,""),IF(E11=0,1,IFERROR(D11/E11,""))))</x:f>
      </x:c>
      <x:c r="H11" s="63" t="str">
        <x:f>IF(OR(D11="",E11=""),"",IF(C11="Higher is Better",IF(E11&gt;=D11,"Green",IF(E11&gt;=D11*0.8,"Yellow","Red")),IF(E11&lt;=D11,"Green",IF(AND(D11&lt;&gt;0,E11&lt;=D11*1.2),"Yellow","Red"))))</x:f>
      </x:c>
      <x:c r="I11" s="63" t="str"/>
      <x:c r="J11" s="63" t="str"/>
      <x:c r="K11" s="63" t="str"/>
      <x:c r="L11" s="59"/>
      <x:c r="M11" s="59"/>
      <x:c r="N11" s="59"/>
      <x:c r="O11" s="59"/>
    </x:row>
    <x:row r="12" ht="22" customHeight="1">
      <x:c r="A12" s="63" t="str"/>
      <x:c r="B12" s="63" t="str"/>
      <x:c r="C12" s="63" t="str"/>
      <x:c r="D12" s="63" t="str"/>
      <x:c r="E12" s="63" t="str"/>
      <x:c r="F12" s="63" t="str">
        <x:f>IF(OR(D12="",E12=""),"",E12-D12)</x:f>
      </x:c>
      <x:c r="G12" s="65" t="str">
        <x:f>IF(OR(D12="",E12=""),"",IF(C12="Higher is Better",IFERROR(E12/D12,""),IF(E12=0,1,IFERROR(D12/E12,""))))</x:f>
      </x:c>
      <x:c r="H12" s="63" t="str">
        <x:f>IF(OR(D12="",E12=""),"",IF(C12="Higher is Better",IF(E12&gt;=D12,"Green",IF(E12&gt;=D12*0.8,"Yellow","Red")),IF(E12&lt;=D12,"Green",IF(AND(D12&lt;&gt;0,E12&lt;=D12*1.2),"Yellow","Red"))))</x:f>
      </x:c>
      <x:c r="I12" s="63" t="str"/>
      <x:c r="J12" s="63" t="str"/>
      <x:c r="K12" s="63" t="str"/>
      <x:c r="L12" s="59"/>
      <x:c r="M12" s="59"/>
      <x:c r="N12" s="59"/>
      <x:c r="O12" s="59"/>
    </x:row>
    <x:row r="13" ht="22" customHeight="1">
      <x:c r="A13" s="63" t="str"/>
      <x:c r="B13" s="63" t="str"/>
      <x:c r="C13" s="63" t="str"/>
      <x:c r="D13" s="63" t="str"/>
      <x:c r="E13" s="63" t="str"/>
      <x:c r="F13" s="63" t="str">
        <x:f>IF(OR(D13="",E13=""),"",E13-D13)</x:f>
      </x:c>
      <x:c r="G13" s="65" t="str">
        <x:f>IF(OR(D13="",E13=""),"",IF(C13="Higher is Better",IFERROR(E13/D13,""),IF(E13=0,1,IFERROR(D13/E13,""))))</x:f>
      </x:c>
      <x:c r="H13" s="63" t="str">
        <x:f>IF(OR(D13="",E13=""),"",IF(C13="Higher is Better",IF(E13&gt;=D13,"Green",IF(E13&gt;=D13*0.8,"Yellow","Red")),IF(E13&lt;=D13,"Green",IF(AND(D13&lt;&gt;0,E13&lt;=D13*1.2),"Yellow","Red"))))</x:f>
      </x:c>
      <x:c r="I13" s="63" t="str"/>
      <x:c r="J13" s="63" t="str"/>
      <x:c r="K13" s="63" t="str"/>
      <x:c r="L13" s="59"/>
      <x:c r="M13" s="59"/>
      <x:c r="N13" s="59"/>
      <x:c r="O13" s="59"/>
    </x:row>
    <x:row r="14" ht="22" customHeight="1">
      <x:c r="A14" s="63" t="str"/>
      <x:c r="B14" s="63" t="str"/>
      <x:c r="C14" s="63" t="str"/>
      <x:c r="D14" s="63" t="str"/>
      <x:c r="E14" s="63" t="str"/>
      <x:c r="F14" s="63" t="str">
        <x:f>IF(OR(D14="",E14=""),"",E14-D14)</x:f>
      </x:c>
      <x:c r="G14" s="65" t="str">
        <x:f>IF(OR(D14="",E14=""),"",IF(C14="Higher is Better",IFERROR(E14/D14,""),IF(E14=0,1,IFERROR(D14/E14,""))))</x:f>
      </x:c>
      <x:c r="H14" s="63" t="str">
        <x:f>IF(OR(D14="",E14=""),"",IF(C14="Higher is Better",IF(E14&gt;=D14,"Green",IF(E14&gt;=D14*0.8,"Yellow","Red")),IF(E14&lt;=D14,"Green",IF(AND(D14&lt;&gt;0,E14&lt;=D14*1.2),"Yellow","Red"))))</x:f>
      </x:c>
      <x:c r="I14" s="63" t="str"/>
      <x:c r="J14" s="63" t="str"/>
      <x:c r="K14" s="63" t="str"/>
      <x:c r="L14" s="59"/>
      <x:c r="M14" s="59"/>
      <x:c r="N14" s="59"/>
      <x:c r="O14" s="59"/>
    </x:row>
    <x:row r="15" ht="22" customHeight="1">
      <x:c r="A15" s="63" t="str"/>
      <x:c r="B15" s="63" t="str"/>
      <x:c r="C15" s="63" t="str"/>
      <x:c r="D15" s="63" t="str"/>
      <x:c r="E15" s="63" t="str"/>
      <x:c r="F15" s="63" t="str">
        <x:f>IF(OR(D15="",E15=""),"",E15-D15)</x:f>
      </x:c>
      <x:c r="G15" s="65" t="str">
        <x:f>IF(OR(D15="",E15=""),"",IF(C15="Higher is Better",IFERROR(E15/D15,""),IF(E15=0,1,IFERROR(D15/E15,""))))</x:f>
      </x:c>
      <x:c r="H15" s="63" t="str">
        <x:f>IF(OR(D15="",E15=""),"",IF(C15="Higher is Better",IF(E15&gt;=D15,"Green",IF(E15&gt;=D15*0.8,"Yellow","Red")),IF(E15&lt;=D15,"Green",IF(AND(D15&lt;&gt;0,E15&lt;=D15*1.2),"Yellow","Red"))))</x:f>
      </x:c>
      <x:c r="I15" s="63" t="str"/>
      <x:c r="J15" s="63" t="str"/>
      <x:c r="K15" s="63" t="str"/>
      <x:c r="L15" s="59"/>
      <x:c r="M15" s="59"/>
      <x:c r="N15" s="59"/>
      <x:c r="O15" s="59"/>
    </x:row>
    <x:row r="16" ht="22" customHeight="1">
      <x:c r="A16" s="63" t="str"/>
      <x:c r="B16" s="63" t="str"/>
      <x:c r="C16" s="63" t="str"/>
      <x:c r="D16" s="63" t="str"/>
      <x:c r="E16" s="63" t="str"/>
      <x:c r="F16" s="63" t="str">
        <x:f>IF(OR(D16="",E16=""),"",E16-D16)</x:f>
      </x:c>
      <x:c r="G16" s="65" t="str">
        <x:f>IF(OR(D16="",E16=""),"",IF(C16="Higher is Better",IFERROR(E16/D16,""),IF(E16=0,1,IFERROR(D16/E16,""))))</x:f>
      </x:c>
      <x:c r="H16" s="63" t="str">
        <x:f>IF(OR(D16="",E16=""),"",IF(C16="Higher is Better",IF(E16&gt;=D16,"Green",IF(E16&gt;=D16*0.8,"Yellow","Red")),IF(E16&lt;=D16,"Green",IF(AND(D16&lt;&gt;0,E16&lt;=D16*1.2),"Yellow","Red"))))</x:f>
      </x:c>
      <x:c r="I16" s="63" t="str"/>
      <x:c r="J16" s="63" t="str"/>
      <x:c r="K16" s="63" t="str"/>
      <x:c r="L16" s="59"/>
      <x:c r="M16" s="59"/>
      <x:c r="N16" s="59"/>
      <x:c r="O16" s="59"/>
    </x:row>
    <x:row r="17" ht="22" customHeight="1">
      <x:c r="A17" s="63" t="str"/>
      <x:c r="B17" s="63" t="str"/>
      <x:c r="C17" s="63" t="str"/>
      <x:c r="D17" s="63" t="str"/>
      <x:c r="E17" s="63" t="str"/>
      <x:c r="F17" s="63" t="str">
        <x:f>IF(OR(D17="",E17=""),"",E17-D17)</x:f>
      </x:c>
      <x:c r="G17" s="65" t="str">
        <x:f>IF(OR(D17="",E17=""),"",IF(C17="Higher is Better",IFERROR(E17/D17,""),IF(E17=0,1,IFERROR(D17/E17,""))))</x:f>
      </x:c>
      <x:c r="H17" s="63" t="str">
        <x:f>IF(OR(D17="",E17=""),"",IF(C17="Higher is Better",IF(E17&gt;=D17,"Green",IF(E17&gt;=D17*0.8,"Yellow","Red")),IF(E17&lt;=D17,"Green",IF(AND(D17&lt;&gt;0,E17&lt;=D17*1.2),"Yellow","Red"))))</x:f>
      </x:c>
      <x:c r="I17" s="63" t="str"/>
      <x:c r="J17" s="63" t="str"/>
      <x:c r="K17" s="63" t="str"/>
      <x:c r="L17" s="59"/>
      <x:c r="M17" s="59"/>
      <x:c r="N17" s="59"/>
      <x:c r="O17" s="59"/>
    </x:row>
    <x:row r="18" ht="22" customHeight="1">
      <x:c r="A18" s="63" t="str"/>
      <x:c r="B18" s="63" t="str"/>
      <x:c r="C18" s="63" t="str"/>
      <x:c r="D18" s="63" t="str"/>
      <x:c r="E18" s="63" t="str"/>
      <x:c r="F18" s="63" t="str">
        <x:f>IF(OR(D18="",E18=""),"",E18-D18)</x:f>
      </x:c>
      <x:c r="G18" s="65" t="str">
        <x:f>IF(OR(D18="",E18=""),"",IF(C18="Higher is Better",IFERROR(E18/D18,""),IF(E18=0,1,IFERROR(D18/E18,""))))</x:f>
      </x:c>
      <x:c r="H18" s="63" t="str">
        <x:f>IF(OR(D18="",E18=""),"",IF(C18="Higher is Better",IF(E18&gt;=D18,"Green",IF(E18&gt;=D18*0.8,"Yellow","Red")),IF(E18&lt;=D18,"Green",IF(AND(D18&lt;&gt;0,E18&lt;=D18*1.2),"Yellow","Red"))))</x:f>
      </x:c>
      <x:c r="I18" s="63" t="str"/>
      <x:c r="J18" s="63" t="str"/>
      <x:c r="K18" s="63" t="str"/>
      <x:c r="L18" s="59"/>
      <x:c r="M18" s="59"/>
      <x:c r="N18" s="59"/>
      <x:c r="O18" s="59"/>
    </x:row>
    <x:row r="19" ht="22" customHeight="1">
      <x:c r="A19" s="63" t="str"/>
      <x:c r="B19" s="63" t="str"/>
      <x:c r="C19" s="63" t="str"/>
      <x:c r="D19" s="63" t="str"/>
      <x:c r="E19" s="63" t="str"/>
      <x:c r="F19" s="63" t="str">
        <x:f>IF(OR(D19="",E19=""),"",E19-D19)</x:f>
      </x:c>
      <x:c r="G19" s="65" t="str">
        <x:f>IF(OR(D19="",E19=""),"",IF(C19="Higher is Better",IFERROR(E19/D19,""),IF(E19=0,1,IFERROR(D19/E19,""))))</x:f>
      </x:c>
      <x:c r="H19" s="63" t="str">
        <x:f>IF(OR(D19="",E19=""),"",IF(C19="Higher is Better",IF(E19&gt;=D19,"Green",IF(E19&gt;=D19*0.8,"Yellow","Red")),IF(E19&lt;=D19,"Green",IF(AND(D19&lt;&gt;0,E19&lt;=D19*1.2),"Yellow","Red"))))</x:f>
      </x:c>
      <x:c r="I19" s="63" t="str"/>
      <x:c r="J19" s="63" t="str"/>
      <x:c r="K19" s="63" t="str"/>
      <x:c r="L19" s="59"/>
      <x:c r="M19" s="59"/>
      <x:c r="N19" s="59"/>
      <x:c r="O19" s="59"/>
    </x:row>
    <x:row r="20" ht="22" customHeight="1">
      <x:c r="A20" s="63" t="str"/>
      <x:c r="B20" s="63" t="str"/>
      <x:c r="C20" s="63" t="str"/>
      <x:c r="D20" s="63" t="str"/>
      <x:c r="E20" s="63" t="str"/>
      <x:c r="F20" s="63" t="str">
        <x:f>IF(OR(D20="",E20=""),"",E20-D20)</x:f>
      </x:c>
      <x:c r="G20" s="65" t="str">
        <x:f>IF(OR(D20="",E20=""),"",IF(C20="Higher is Better",IFERROR(E20/D20,""),IF(E20=0,1,IFERROR(D20/E20,""))))</x:f>
      </x:c>
      <x:c r="H20" s="63" t="str">
        <x:f>IF(OR(D20="",E20=""),"",IF(C20="Higher is Better",IF(E20&gt;=D20,"Green",IF(E20&gt;=D20*0.8,"Yellow","Red")),IF(E20&lt;=D20,"Green",IF(AND(D20&lt;&gt;0,E20&lt;=D20*1.2),"Yellow","Red"))))</x:f>
      </x:c>
      <x:c r="I20" s="63" t="str"/>
      <x:c r="J20" s="63" t="str"/>
      <x:c r="K20" s="63" t="str"/>
      <x:c r="L20" s="59"/>
      <x:c r="M20" s="59"/>
      <x:c r="N20" s="59"/>
      <x:c r="O20" s="59"/>
    </x:row>
    <x:row r="21" ht="22" customHeight="1">
      <x:c r="A21" s="63" t="str"/>
      <x:c r="B21" s="63" t="str"/>
      <x:c r="C21" s="63" t="str"/>
      <x:c r="D21" s="63" t="str"/>
      <x:c r="E21" s="63" t="str"/>
      <x:c r="F21" s="63" t="str">
        <x:f>IF(OR(D21="",E21=""),"",E21-D21)</x:f>
      </x:c>
      <x:c r="G21" s="65" t="str">
        <x:f>IF(OR(D21="",E21=""),"",IF(C21="Higher is Better",IFERROR(E21/D21,""),IF(E21=0,1,IFERROR(D21/E21,""))))</x:f>
      </x:c>
      <x:c r="H21" s="63" t="str">
        <x:f>IF(OR(D21="",E21=""),"",IF(C21="Higher is Better",IF(E21&gt;=D21,"Green",IF(E21&gt;=D21*0.8,"Yellow","Red")),IF(E21&lt;=D21,"Green",IF(AND(D21&lt;&gt;0,E21&lt;=D21*1.2),"Yellow","Red"))))</x:f>
      </x:c>
      <x:c r="I21" s="63" t="str"/>
      <x:c r="J21" s="63" t="str"/>
      <x:c r="K21" s="63" t="str"/>
      <x:c r="L21" s="59"/>
      <x:c r="M21" s="59"/>
      <x:c r="N21" s="59"/>
      <x:c r="O21" s="59"/>
    </x:row>
    <x:row r="22" ht="22" customHeight="1">
      <x:c r="A22" s="63" t="str"/>
      <x:c r="B22" s="63" t="str"/>
      <x:c r="C22" s="63" t="str"/>
      <x:c r="D22" s="63" t="str"/>
      <x:c r="E22" s="63" t="str"/>
      <x:c r="F22" s="63" t="str">
        <x:f>IF(OR(D22="",E22=""),"",E22-D22)</x:f>
      </x:c>
      <x:c r="G22" s="65" t="str">
        <x:f>IF(OR(D22="",E22=""),"",IF(C22="Higher is Better",IFERROR(E22/D22,""),IF(E22=0,1,IFERROR(D22/E22,""))))</x:f>
      </x:c>
      <x:c r="H22" s="63" t="str">
        <x:f>IF(OR(D22="",E22=""),"",IF(C22="Higher is Better",IF(E22&gt;=D22,"Green",IF(E22&gt;=D22*0.8,"Yellow","Red")),IF(E22&lt;=D22,"Green",IF(AND(D22&lt;&gt;0,E22&lt;=D22*1.2),"Yellow","Red"))))</x:f>
      </x:c>
      <x:c r="I22" s="63" t="str"/>
      <x:c r="J22" s="63" t="str"/>
      <x:c r="K22" s="63" t="str"/>
      <x:c r="L22" s="59"/>
      <x:c r="M22" s="59"/>
      <x:c r="N22" s="59"/>
      <x:c r="O22" s="59"/>
    </x:row>
    <x:row r="23" ht="22" customHeight="1">
      <x:c r="A23" s="63" t="str"/>
      <x:c r="B23" s="63" t="str"/>
      <x:c r="C23" s="63" t="str"/>
      <x:c r="D23" s="63" t="str"/>
      <x:c r="E23" s="63" t="str"/>
      <x:c r="F23" s="63" t="str">
        <x:f>IF(OR(D23="",E23=""),"",E23-D23)</x:f>
      </x:c>
      <x:c r="G23" s="65" t="str">
        <x:f>IF(OR(D23="",E23=""),"",IF(C23="Higher is Better",IFERROR(E23/D23,""),IF(E23=0,1,IFERROR(D23/E23,""))))</x:f>
      </x:c>
      <x:c r="H23" s="63" t="str">
        <x:f>IF(OR(D23="",E23=""),"",IF(C23="Higher is Better",IF(E23&gt;=D23,"Green",IF(E23&gt;=D23*0.8,"Yellow","Red")),IF(E23&lt;=D23,"Green",IF(AND(D23&lt;&gt;0,E23&lt;=D23*1.2),"Yellow","Red"))))</x:f>
      </x:c>
      <x:c r="I23" s="63" t="str"/>
      <x:c r="J23" s="63" t="str"/>
      <x:c r="K23" s="63" t="str"/>
      <x:c r="L23" s="59"/>
      <x:c r="M23" s="59"/>
      <x:c r="N23" s="59"/>
      <x:c r="O23" s="59"/>
    </x:row>
    <x:row r="24" ht="22" customHeight="1">
      <x:c r="A24" s="63" t="str"/>
      <x:c r="B24" s="63" t="str"/>
      <x:c r="C24" s="63" t="str"/>
      <x:c r="D24" s="63" t="str"/>
      <x:c r="E24" s="63" t="str"/>
      <x:c r="F24" s="63" t="str">
        <x:f>IF(OR(D24="",E24=""),"",E24-D24)</x:f>
      </x:c>
      <x:c r="G24" s="65" t="str">
        <x:f>IF(OR(D24="",E24=""),"",IF(C24="Higher is Better",IFERROR(E24/D24,""),IF(E24=0,1,IFERROR(D24/E24,""))))</x:f>
      </x:c>
      <x:c r="H24" s="63" t="str">
        <x:f>IF(OR(D24="",E24=""),"",IF(C24="Higher is Better",IF(E24&gt;=D24,"Green",IF(E24&gt;=D24*0.8,"Yellow","Red")),IF(E24&lt;=D24,"Green",IF(AND(D24&lt;&gt;0,E24&lt;=D24*1.2),"Yellow","Red"))))</x:f>
      </x:c>
      <x:c r="I24" s="63" t="str"/>
      <x:c r="J24" s="63" t="str"/>
      <x:c r="K24" s="63" t="str"/>
      <x:c r="L24" s="59"/>
      <x:c r="M24" s="59"/>
      <x:c r="N24" s="59"/>
      <x:c r="O24" s="59"/>
    </x:row>
    <x:row r="25" ht="22" customHeight="1">
      <x:c r="A25" s="63" t="str"/>
      <x:c r="B25" s="63" t="str"/>
      <x:c r="C25" s="63" t="str"/>
      <x:c r="D25" s="63" t="str"/>
      <x:c r="E25" s="63" t="str"/>
      <x:c r="F25" s="63" t="str">
        <x:f>IF(OR(D25="",E25=""),"",E25-D25)</x:f>
      </x:c>
      <x:c r="G25" s="65" t="str">
        <x:f>IF(OR(D25="",E25=""),"",IF(C25="Higher is Better",IFERROR(E25/D25,""),IF(E25=0,1,IFERROR(D25/E25,""))))</x:f>
      </x:c>
      <x:c r="H25" s="63" t="str">
        <x:f>IF(OR(D25="",E25=""),"",IF(C25="Higher is Better",IF(E25&gt;=D25,"Green",IF(E25&gt;=D25*0.8,"Yellow","Red")),IF(E25&lt;=D25,"Green",IF(AND(D25&lt;&gt;0,E25&lt;=D25*1.2),"Yellow","Red"))))</x:f>
      </x:c>
      <x:c r="I25" s="63" t="str"/>
      <x:c r="J25" s="63" t="str"/>
      <x:c r="K25" s="63" t="str"/>
      <x:c r="L25" s="59"/>
      <x:c r="M25" s="59"/>
      <x:c r="N25" s="59"/>
      <x:c r="O25" s="59"/>
    </x:row>
    <x:row r="26" ht="22" customHeight="1">
      <x:c r="A26" s="63" t="str"/>
      <x:c r="B26" s="63" t="str"/>
      <x:c r="C26" s="63" t="str"/>
      <x:c r="D26" s="63" t="str"/>
      <x:c r="E26" s="63" t="str"/>
      <x:c r="F26" s="63" t="str">
        <x:f>IF(OR(D26="",E26=""),"",E26-D26)</x:f>
      </x:c>
      <x:c r="G26" s="65" t="str">
        <x:f>IF(OR(D26="",E26=""),"",IF(C26="Higher is Better",IFERROR(E26/D26,""),IF(E26=0,1,IFERROR(D26/E26,""))))</x:f>
      </x:c>
      <x:c r="H26" s="63" t="str">
        <x:f>IF(OR(D26="",E26=""),"",IF(C26="Higher is Better",IF(E26&gt;=D26,"Green",IF(E26&gt;=D26*0.8,"Yellow","Red")),IF(E26&lt;=D26,"Green",IF(AND(D26&lt;&gt;0,E26&lt;=D26*1.2),"Yellow","Red"))))</x:f>
      </x:c>
      <x:c r="I26" s="63" t="str"/>
      <x:c r="J26" s="63" t="str"/>
      <x:c r="K26" s="63" t="str"/>
      <x:c r="L26" s="59"/>
      <x:c r="M26" s="59"/>
      <x:c r="N26" s="59"/>
      <x:c r="O26" s="59"/>
    </x:row>
    <x:row r="27" ht="22" customHeight="1">
      <x:c r="A27" s="63" t="str"/>
      <x:c r="B27" s="63" t="str"/>
      <x:c r="C27" s="63" t="str"/>
      <x:c r="D27" s="63" t="str"/>
      <x:c r="E27" s="63" t="str"/>
      <x:c r="F27" s="63" t="str">
        <x:f>IF(OR(D27="",E27=""),"",E27-D27)</x:f>
      </x:c>
      <x:c r="G27" s="65" t="str">
        <x:f>IF(OR(D27="",E27=""),"",IF(C27="Higher is Better",IFERROR(E27/D27,""),IF(E27=0,1,IFERROR(D27/E27,""))))</x:f>
      </x:c>
      <x:c r="H27" s="63" t="str">
        <x:f>IF(OR(D27="",E27=""),"",IF(C27="Higher is Better",IF(E27&gt;=D27,"Green",IF(E27&gt;=D27*0.8,"Yellow","Red")),IF(E27&lt;=D27,"Green",IF(AND(D27&lt;&gt;0,E27&lt;=D27*1.2),"Yellow","Red"))))</x:f>
      </x:c>
      <x:c r="I27" s="63" t="str"/>
      <x:c r="J27" s="63" t="str"/>
      <x:c r="K27" s="63" t="str"/>
      <x:c r="L27" s="59"/>
      <x:c r="M27" s="59"/>
      <x:c r="N27" s="59"/>
      <x:c r="O27" s="59"/>
    </x:row>
    <x:row r="28" ht="22" customHeight="1">
      <x:c r="A28" s="63" t="str"/>
      <x:c r="B28" s="63" t="str"/>
      <x:c r="C28" s="63" t="str"/>
      <x:c r="D28" s="63" t="str"/>
      <x:c r="E28" s="63" t="str"/>
      <x:c r="F28" s="63" t="str">
        <x:f>IF(OR(D28="",E28=""),"",E28-D28)</x:f>
      </x:c>
      <x:c r="G28" s="65" t="str">
        <x:f>IF(OR(D28="",E28=""),"",IF(C28="Higher is Better",IFERROR(E28/D28,""),IF(E28=0,1,IFERROR(D28/E28,""))))</x:f>
      </x:c>
      <x:c r="H28" s="63" t="str">
        <x:f>IF(OR(D28="",E28=""),"",IF(C28="Higher is Better",IF(E28&gt;=D28,"Green",IF(E28&gt;=D28*0.8,"Yellow","Red")),IF(E28&lt;=D28,"Green",IF(AND(D28&lt;&gt;0,E28&lt;=D28*1.2),"Yellow","Red"))))</x:f>
      </x:c>
      <x:c r="I28" s="63" t="str"/>
      <x:c r="J28" s="63" t="str"/>
      <x:c r="K28" s="63" t="str"/>
      <x:c r="L28" s="59"/>
      <x:c r="M28" s="59"/>
      <x:c r="N28" s="59"/>
      <x:c r="O28" s="59"/>
    </x:row>
    <x:row r="29" ht="22" customHeight="1">
      <x:c r="A29" s="63" t="str"/>
      <x:c r="B29" s="63" t="str"/>
      <x:c r="C29" s="63" t="str"/>
      <x:c r="D29" s="63" t="str"/>
      <x:c r="E29" s="63" t="str"/>
      <x:c r="F29" s="63" t="str">
        <x:f>IF(OR(D29="",E29=""),"",E29-D29)</x:f>
      </x:c>
      <x:c r="G29" s="65" t="str">
        <x:f>IF(OR(D29="",E29=""),"",IF(C29="Higher is Better",IFERROR(E29/D29,""),IF(E29=0,1,IFERROR(D29/E29,""))))</x:f>
      </x:c>
      <x:c r="H29" s="63" t="str">
        <x:f>IF(OR(D29="",E29=""),"",IF(C29="Higher is Better",IF(E29&gt;=D29,"Green",IF(E29&gt;=D29*0.8,"Yellow","Red")),IF(E29&lt;=D29,"Green",IF(AND(D29&lt;&gt;0,E29&lt;=D29*1.2),"Yellow","Red"))))</x:f>
      </x:c>
      <x:c r="I29" s="63" t="str"/>
      <x:c r="J29" s="63" t="str"/>
      <x:c r="K29" s="63" t="str"/>
      <x:c r="L29" s="59"/>
      <x:c r="M29" s="59"/>
      <x:c r="N29" s="59"/>
      <x:c r="O29" s="59"/>
    </x:row>
    <x:row r="30" ht="22" customHeight="1">
      <x:c r="A30" s="63" t="str"/>
      <x:c r="B30" s="63" t="str"/>
      <x:c r="C30" s="63" t="str"/>
      <x:c r="D30" s="63" t="str"/>
      <x:c r="E30" s="63" t="str"/>
      <x:c r="F30" s="63" t="str">
        <x:f>IF(OR(D30="",E30=""),"",E30-D30)</x:f>
      </x:c>
      <x:c r="G30" s="65" t="str">
        <x:f>IF(OR(D30="",E30=""),"",IF(C30="Higher is Better",IFERROR(E30/D30,""),IF(E30=0,1,IFERROR(D30/E30,""))))</x:f>
      </x:c>
      <x:c r="H30" s="63" t="str">
        <x:f>IF(OR(D30="",E30=""),"",IF(C30="Higher is Better",IF(E30&gt;=D30,"Green",IF(E30&gt;=D30*0.8,"Yellow","Red")),IF(E30&lt;=D30,"Green",IF(AND(D30&lt;&gt;0,E30&lt;=D30*1.2),"Yellow","Red"))))</x:f>
      </x:c>
      <x:c r="I30" s="63" t="str"/>
      <x:c r="J30" s="63" t="str"/>
      <x:c r="K30" s="63" t="str"/>
      <x:c r="L30" s="59"/>
      <x:c r="M30" s="59"/>
      <x:c r="N30" s="59"/>
      <x:c r="O30" s="59"/>
    </x:row>
    <x:row r="31" ht="22" customHeight="1">
      <x:c r="A31" s="63" t="str"/>
      <x:c r="B31" s="63" t="str"/>
      <x:c r="C31" s="63" t="str"/>
      <x:c r="D31" s="63" t="str"/>
      <x:c r="E31" s="63" t="str"/>
      <x:c r="F31" s="63" t="str">
        <x:f>IF(OR(D31="",E31=""),"",E31-D31)</x:f>
      </x:c>
      <x:c r="G31" s="65" t="str">
        <x:f>IF(OR(D31="",E31=""),"",IF(C31="Higher is Better",IFERROR(E31/D31,""),IF(E31=0,1,IFERROR(D31/E31,""))))</x:f>
      </x:c>
      <x:c r="H31" s="63" t="str">
        <x:f>IF(OR(D31="",E31=""),"",IF(C31="Higher is Better",IF(E31&gt;=D31,"Green",IF(E31&gt;=D31*0.8,"Yellow","Red")),IF(E31&lt;=D31,"Green",IF(AND(D31&lt;&gt;0,E31&lt;=D31*1.2),"Yellow","Red"))))</x:f>
      </x:c>
      <x:c r="I31" s="63" t="str"/>
      <x:c r="J31" s="63" t="str"/>
      <x:c r="K31" s="63" t="str"/>
      <x:c r="L31" s="59"/>
      <x:c r="M31" s="59"/>
      <x:c r="N31" s="59"/>
      <x:c r="O31" s="59"/>
    </x:row>
    <x:row r="32" ht="22" customHeight="1">
      <x:c r="A32" s="63" t="str"/>
      <x:c r="B32" s="63" t="str"/>
      <x:c r="C32" s="63" t="str"/>
      <x:c r="D32" s="63" t="str"/>
      <x:c r="E32" s="63" t="str"/>
      <x:c r="F32" s="63" t="str">
        <x:f>IF(OR(D32="",E32=""),"",E32-D32)</x:f>
      </x:c>
      <x:c r="G32" s="65" t="str">
        <x:f>IF(OR(D32="",E32=""),"",IF(C32="Higher is Better",IFERROR(E32/D32,""),IF(E32=0,1,IFERROR(D32/E32,""))))</x:f>
      </x:c>
      <x:c r="H32" s="63" t="str">
        <x:f>IF(OR(D32="",E32=""),"",IF(C32="Higher is Better",IF(E32&gt;=D32,"Green",IF(E32&gt;=D32*0.8,"Yellow","Red")),IF(E32&lt;=D32,"Green",IF(AND(D32&lt;&gt;0,E32&lt;=D32*1.2),"Yellow","Red"))))</x:f>
      </x:c>
      <x:c r="I32" s="63" t="str"/>
      <x:c r="J32" s="63" t="str"/>
      <x:c r="K32" s="63" t="str"/>
      <x:c r="L32" s="59"/>
      <x:c r="M32" s="59"/>
      <x:c r="N32" s="59"/>
      <x:c r="O32" s="59"/>
    </x:row>
    <x:row r="33" ht="22" customHeight="1">
      <x:c r="A33" s="63" t="str"/>
      <x:c r="B33" s="63" t="str"/>
      <x:c r="C33" s="63" t="str"/>
      <x:c r="D33" s="63" t="str"/>
      <x:c r="E33" s="63" t="str"/>
      <x:c r="F33" s="63" t="str">
        <x:f>IF(OR(D33="",E33=""),"",E33-D33)</x:f>
      </x:c>
      <x:c r="G33" s="65" t="str">
        <x:f>IF(OR(D33="",E33=""),"",IF(C33="Higher is Better",IFERROR(E33/D33,""),IF(E33=0,1,IFERROR(D33/E33,""))))</x:f>
      </x:c>
      <x:c r="H33" s="63" t="str">
        <x:f>IF(OR(D33="",E33=""),"",IF(C33="Higher is Better",IF(E33&gt;=D33,"Green",IF(E33&gt;=D33*0.8,"Yellow","Red")),IF(E33&lt;=D33,"Green",IF(AND(D33&lt;&gt;0,E33&lt;=D33*1.2),"Yellow","Red"))))</x:f>
      </x:c>
      <x:c r="I33" s="63" t="str"/>
      <x:c r="J33" s="63" t="str"/>
      <x:c r="K33" s="63" t="str"/>
      <x:c r="L33" s="59"/>
      <x:c r="M33" s="59"/>
      <x:c r="N33" s="59"/>
      <x:c r="O33" s="59"/>
    </x:row>
    <x:row r="34" ht="22" customHeight="1">
      <x:c r="A34" s="63" t="str"/>
      <x:c r="B34" s="63" t="str"/>
      <x:c r="C34" s="63" t="str"/>
      <x:c r="D34" s="63" t="str"/>
      <x:c r="E34" s="63" t="str"/>
      <x:c r="F34" s="63" t="str">
        <x:f>IF(OR(D34="",E34=""),"",E34-D34)</x:f>
      </x:c>
      <x:c r="G34" s="65" t="str">
        <x:f>IF(OR(D34="",E34=""),"",IF(C34="Higher is Better",IFERROR(E34/D34,""),IF(E34=0,1,IFERROR(D34/E34,""))))</x:f>
      </x:c>
      <x:c r="H34" s="63" t="str">
        <x:f>IF(OR(D34="",E34=""),"",IF(C34="Higher is Better",IF(E34&gt;=D34,"Green",IF(E34&gt;=D34*0.8,"Yellow","Red")),IF(E34&lt;=D34,"Green",IF(AND(D34&lt;&gt;0,E34&lt;=D34*1.2),"Yellow","Red"))))</x:f>
      </x:c>
      <x:c r="I34" s="63" t="str"/>
      <x:c r="J34" s="63" t="str"/>
      <x:c r="K34" s="63" t="str"/>
      <x:c r="L34" s="59"/>
      <x:c r="M34" s="59"/>
      <x:c r="N34" s="59"/>
      <x:c r="O34" s="59"/>
    </x:row>
    <x:row r="35" ht="22" customHeight="1">
      <x:c r="A35" s="63" t="str"/>
      <x:c r="B35" s="63" t="str"/>
      <x:c r="C35" s="63" t="str"/>
      <x:c r="D35" s="63" t="str"/>
      <x:c r="E35" s="63" t="str"/>
      <x:c r="F35" s="63" t="str">
        <x:f>IF(OR(D35="",E35=""),"",E35-D35)</x:f>
      </x:c>
      <x:c r="G35" s="65" t="str">
        <x:f>IF(OR(D35="",E35=""),"",IF(C35="Higher is Better",IFERROR(E35/D35,""),IF(E35=0,1,IFERROR(D35/E35,""))))</x:f>
      </x:c>
      <x:c r="H35" s="63" t="str">
        <x:f>IF(OR(D35="",E35=""),"",IF(C35="Higher is Better",IF(E35&gt;=D35,"Green",IF(E35&gt;=D35*0.8,"Yellow","Red")),IF(E35&lt;=D35,"Green",IF(AND(D35&lt;&gt;0,E35&lt;=D35*1.2),"Yellow","Red"))))</x:f>
      </x:c>
      <x:c r="I35" s="63" t="str"/>
      <x:c r="J35" s="63" t="str"/>
      <x:c r="K35" s="63" t="str"/>
      <x:c r="L35" s="59"/>
      <x:c r="M35" s="59"/>
      <x:c r="N35" s="59"/>
      <x:c r="O35" s="59"/>
    </x:row>
    <x:row r="36" ht="22" customHeight="1">
      <x:c r="A36" s="63" t="str"/>
      <x:c r="B36" s="63" t="str"/>
      <x:c r="C36" s="63" t="str"/>
      <x:c r="D36" s="63" t="str"/>
      <x:c r="E36" s="63" t="str"/>
      <x:c r="F36" s="63" t="str">
        <x:f>IF(OR(D36="",E36=""),"",E36-D36)</x:f>
      </x:c>
      <x:c r="G36" s="65" t="str">
        <x:f>IF(OR(D36="",E36=""),"",IF(C36="Higher is Better",IFERROR(E36/D36,""),IF(E36=0,1,IFERROR(D36/E36,""))))</x:f>
      </x:c>
      <x:c r="H36" s="63" t="str">
        <x:f>IF(OR(D36="",E36=""),"",IF(C36="Higher is Better",IF(E36&gt;=D36,"Green",IF(E36&gt;=D36*0.8,"Yellow","Red")),IF(E36&lt;=D36,"Green",IF(AND(D36&lt;&gt;0,E36&lt;=D36*1.2),"Yellow","Red"))))</x:f>
      </x:c>
      <x:c r="I36" s="63" t="str"/>
      <x:c r="J36" s="63" t="str"/>
      <x:c r="K36" s="63" t="str"/>
      <x:c r="L36" s="59"/>
      <x:c r="M36" s="59"/>
      <x:c r="N36" s="59"/>
      <x:c r="O36" s="59"/>
    </x:row>
    <x:row r="37" ht="22" customHeight="1">
      <x:c r="A37" s="63" t="str"/>
      <x:c r="B37" s="63" t="str"/>
      <x:c r="C37" s="63" t="str"/>
      <x:c r="D37" s="63" t="str"/>
      <x:c r="E37" s="63" t="str"/>
      <x:c r="F37" s="63" t="str">
        <x:f>IF(OR(D37="",E37=""),"",E37-D37)</x:f>
      </x:c>
      <x:c r="G37" s="65" t="str">
        <x:f>IF(OR(D37="",E37=""),"",IF(C37="Higher is Better",IFERROR(E37/D37,""),IF(E37=0,1,IFERROR(D37/E37,""))))</x:f>
      </x:c>
      <x:c r="H37" s="63" t="str">
        <x:f>IF(OR(D37="",E37=""),"",IF(C37="Higher is Better",IF(E37&gt;=D37,"Green",IF(E37&gt;=D37*0.8,"Yellow","Red")),IF(E37&lt;=D37,"Green",IF(AND(D37&lt;&gt;0,E37&lt;=D37*1.2),"Yellow","Red"))))</x:f>
      </x:c>
      <x:c r="I37" s="63" t="str"/>
      <x:c r="J37" s="63" t="str"/>
      <x:c r="K37" s="63" t="str"/>
      <x:c r="L37" s="59"/>
      <x:c r="M37" s="59"/>
      <x:c r="N37" s="59"/>
      <x:c r="O37" s="59"/>
    </x:row>
    <x:row r="38" ht="22" customHeight="1">
      <x:c r="A38" s="63" t="str"/>
      <x:c r="B38" s="63" t="str"/>
      <x:c r="C38" s="63" t="str"/>
      <x:c r="D38" s="63" t="str"/>
      <x:c r="E38" s="63" t="str"/>
      <x:c r="F38" s="63" t="str">
        <x:f>IF(OR(D38="",E38=""),"",E38-D38)</x:f>
      </x:c>
      <x:c r="G38" s="65" t="str">
        <x:f>IF(OR(D38="",E38=""),"",IF(C38="Higher is Better",IFERROR(E38/D38,""),IF(E38=0,1,IFERROR(D38/E38,""))))</x:f>
      </x:c>
      <x:c r="H38" s="63" t="str">
        <x:f>IF(OR(D38="",E38=""),"",IF(C38="Higher is Better",IF(E38&gt;=D38,"Green",IF(E38&gt;=D38*0.8,"Yellow","Red")),IF(E38&lt;=D38,"Green",IF(AND(D38&lt;&gt;0,E38&lt;=D38*1.2),"Yellow","Red"))))</x:f>
      </x:c>
      <x:c r="I38" s="63" t="str"/>
      <x:c r="J38" s="63" t="str"/>
      <x:c r="K38" s="63" t="str"/>
      <x:c r="L38" s="59"/>
      <x:c r="M38" s="59"/>
      <x:c r="N38" s="59"/>
      <x:c r="O38" s="59"/>
    </x:row>
    <x:row r="39" ht="22" customHeight="1">
      <x:c r="A39" s="63" t="str"/>
      <x:c r="B39" s="63" t="str"/>
      <x:c r="C39" s="63" t="str"/>
      <x:c r="D39" s="63" t="str"/>
      <x:c r="E39" s="63" t="str"/>
      <x:c r="F39" s="63" t="str">
        <x:f>IF(OR(D39="",E39=""),"",E39-D39)</x:f>
      </x:c>
      <x:c r="G39" s="65" t="str">
        <x:f>IF(OR(D39="",E39=""),"",IF(C39="Higher is Better",IFERROR(E39/D39,""),IF(E39=0,1,IFERROR(D39/E39,""))))</x:f>
      </x:c>
      <x:c r="H39" s="63" t="str">
        <x:f>IF(OR(D39="",E39=""),"",IF(C39="Higher is Better",IF(E39&gt;=D39,"Green",IF(E39&gt;=D39*0.8,"Yellow","Red")),IF(E39&lt;=D39,"Green",IF(AND(D39&lt;&gt;0,E39&lt;=D39*1.2),"Yellow","Red"))))</x:f>
      </x:c>
      <x:c r="I39" s="63" t="str"/>
      <x:c r="J39" s="63" t="str"/>
      <x:c r="K39" s="63" t="str"/>
      <x:c r="L39" s="59"/>
      <x:c r="M39" s="59"/>
      <x:c r="N39" s="59"/>
      <x:c r="O39" s="59"/>
    </x:row>
    <x:row r="40" ht="22" customHeight="1">
      <x:c r="A40" s="63" t="str"/>
      <x:c r="B40" s="63" t="str"/>
      <x:c r="C40" s="63" t="str"/>
      <x:c r="D40" s="63" t="str"/>
      <x:c r="E40" s="63" t="str"/>
      <x:c r="F40" s="63" t="str">
        <x:f>IF(OR(D40="",E40=""),"",E40-D40)</x:f>
      </x:c>
      <x:c r="G40" s="65" t="str">
        <x:f>IF(OR(D40="",E40=""),"",IF(C40="Higher is Better",IFERROR(E40/D40,""),IF(E40=0,1,IFERROR(D40/E40,""))))</x:f>
      </x:c>
      <x:c r="H40" s="63" t="str">
        <x:f>IF(OR(D40="",E40=""),"",IF(C40="Higher is Better",IF(E40&gt;=D40,"Green",IF(E40&gt;=D40*0.8,"Yellow","Red")),IF(E40&lt;=D40,"Green",IF(AND(D40&lt;&gt;0,E40&lt;=D40*1.2),"Yellow","Red"))))</x:f>
      </x:c>
      <x:c r="I40" s="63" t="str"/>
      <x:c r="J40" s="63" t="str"/>
      <x:c r="K40" s="63" t="str"/>
      <x:c r="L40" s="59"/>
      <x:c r="M40" s="59"/>
      <x:c r="N40" s="59"/>
      <x:c r="O40" s="59"/>
    </x:row>
    <x:row r="41" ht="22" customHeight="1">
      <x:c r="A41" s="63" t="str"/>
      <x:c r="B41" s="63" t="str"/>
      <x:c r="C41" s="63" t="str"/>
      <x:c r="D41" s="63" t="str"/>
      <x:c r="E41" s="63" t="str"/>
      <x:c r="F41" s="63" t="str">
        <x:f>IF(OR(D41="",E41=""),"",E41-D41)</x:f>
      </x:c>
      <x:c r="G41" s="65" t="str">
        <x:f>IF(OR(D41="",E41=""),"",IF(C41="Higher is Better",IFERROR(E41/D41,""),IF(E41=0,1,IFERROR(D41/E41,""))))</x:f>
      </x:c>
      <x:c r="H41" s="63" t="str">
        <x:f>IF(OR(D41="",E41=""),"",IF(C41="Higher is Better",IF(E41&gt;=D41,"Green",IF(E41&gt;=D41*0.8,"Yellow","Red")),IF(E41&lt;=D41,"Green",IF(AND(D41&lt;&gt;0,E41&lt;=D41*1.2),"Yellow","Red"))))</x:f>
      </x:c>
      <x:c r="I41" s="63" t="str"/>
      <x:c r="J41" s="63" t="str"/>
      <x:c r="K41" s="63" t="str"/>
      <x:c r="L41" s="59"/>
      <x:c r="M41" s="59"/>
      <x:c r="N41" s="59"/>
      <x:c r="O41" s="59"/>
    </x:row>
    <x:row r="42" ht="22" customHeight="1">
      <x:c r="A42" s="63" t="str"/>
      <x:c r="B42" s="63" t="str"/>
      <x:c r="C42" s="63" t="str"/>
      <x:c r="D42" s="63" t="str"/>
      <x:c r="E42" s="63" t="str"/>
      <x:c r="F42" s="63" t="str">
        <x:f>IF(OR(D42="",E42=""),"",E42-D42)</x:f>
      </x:c>
      <x:c r="G42" s="65" t="str">
        <x:f>IF(OR(D42="",E42=""),"",IF(C42="Higher is Better",IFERROR(E42/D42,""),IF(E42=0,1,IFERROR(D42/E42,""))))</x:f>
      </x:c>
      <x:c r="H42" s="63" t="str">
        <x:f>IF(OR(D42="",E42=""),"",IF(C42="Higher is Better",IF(E42&gt;=D42,"Green",IF(E42&gt;=D42*0.8,"Yellow","Red")),IF(E42&lt;=D42,"Green",IF(AND(D42&lt;&gt;0,E42&lt;=D42*1.2),"Yellow","Red"))))</x:f>
      </x:c>
      <x:c r="I42" s="63" t="str"/>
      <x:c r="J42" s="63" t="str"/>
      <x:c r="K42" s="63" t="str"/>
      <x:c r="L42" s="59"/>
      <x:c r="M42" s="59"/>
      <x:c r="N42" s="59"/>
      <x:c r="O42" s="59"/>
    </x:row>
    <x:row r="43" ht="22" customHeight="1">
      <x:c r="A43" s="63" t="str"/>
      <x:c r="B43" s="63" t="str"/>
      <x:c r="C43" s="63" t="str"/>
      <x:c r="D43" s="63" t="str"/>
      <x:c r="E43" s="63" t="str"/>
      <x:c r="F43" s="63" t="str">
        <x:f>IF(OR(D43="",E43=""),"",E43-D43)</x:f>
      </x:c>
      <x:c r="G43" s="65" t="str">
        <x:f>IF(OR(D43="",E43=""),"",IF(C43="Higher is Better",IFERROR(E43/D43,""),IF(E43=0,1,IFERROR(D43/E43,""))))</x:f>
      </x:c>
      <x:c r="H43" s="63" t="str">
        <x:f>IF(OR(D43="",E43=""),"",IF(C43="Higher is Better",IF(E43&gt;=D43,"Green",IF(E43&gt;=D43*0.8,"Yellow","Red")),IF(E43&lt;=D43,"Green",IF(AND(D43&lt;&gt;0,E43&lt;=D43*1.2),"Yellow","Red"))))</x:f>
      </x:c>
      <x:c r="I43" s="63" t="str"/>
      <x:c r="J43" s="63" t="str"/>
      <x:c r="K43" s="63" t="str"/>
      <x:c r="L43" s="59"/>
      <x:c r="M43" s="59"/>
      <x:c r="N43" s="59"/>
      <x:c r="O43" s="59"/>
    </x:row>
    <x:row r="44" ht="22" customHeight="1">
      <x:c r="A44" s="63" t="str"/>
      <x:c r="B44" s="63" t="str"/>
      <x:c r="C44" s="63" t="str"/>
      <x:c r="D44" s="63" t="str"/>
      <x:c r="E44" s="63" t="str"/>
      <x:c r="F44" s="63" t="str">
        <x:f>IF(OR(D44="",E44=""),"",E44-D44)</x:f>
      </x:c>
      <x:c r="G44" s="65" t="str">
        <x:f>IF(OR(D44="",E44=""),"",IF(C44="Higher is Better",IFERROR(E44/D44,""),IF(E44=0,1,IFERROR(D44/E44,""))))</x:f>
      </x:c>
      <x:c r="H44" s="63" t="str">
        <x:f>IF(OR(D44="",E44=""),"",IF(C44="Higher is Better",IF(E44&gt;=D44,"Green",IF(E44&gt;=D44*0.8,"Yellow","Red")),IF(E44&lt;=D44,"Green",IF(AND(D44&lt;&gt;0,E44&lt;=D44*1.2),"Yellow","Red"))))</x:f>
      </x:c>
      <x:c r="I44" s="63" t="str"/>
      <x:c r="J44" s="63" t="str"/>
      <x:c r="K44" s="63" t="str"/>
      <x:c r="L44" s="59"/>
      <x:c r="M44" s="59"/>
      <x:c r="N44" s="59"/>
      <x:c r="O44" s="59"/>
    </x:row>
    <x:row r="45" ht="22" customHeight="1">
      <x:c r="A45" s="63" t="str"/>
      <x:c r="B45" s="63" t="str"/>
      <x:c r="C45" s="63" t="str"/>
      <x:c r="D45" s="63" t="str"/>
      <x:c r="E45" s="63" t="str"/>
      <x:c r="F45" s="63" t="str">
        <x:f>IF(OR(D45="",E45=""),"",E45-D45)</x:f>
      </x:c>
      <x:c r="G45" s="65" t="str">
        <x:f>IF(OR(D45="",E45=""),"",IF(C45="Higher is Better",IFERROR(E45/D45,""),IF(E45=0,1,IFERROR(D45/E45,""))))</x:f>
      </x:c>
      <x:c r="H45" s="63" t="str">
        <x:f>IF(OR(D45="",E45=""),"",IF(C45="Higher is Better",IF(E45&gt;=D45,"Green",IF(E45&gt;=D45*0.8,"Yellow","Red")),IF(E45&lt;=D45,"Green",IF(AND(D45&lt;&gt;0,E45&lt;=D45*1.2),"Yellow","Red"))))</x:f>
      </x:c>
      <x:c r="I45" s="63" t="str"/>
      <x:c r="J45" s="63" t="str"/>
      <x:c r="K45" s="63" t="str"/>
      <x:c r="L45" s="59"/>
      <x:c r="M45" s="59"/>
      <x:c r="N45" s="59"/>
      <x:c r="O45" s="59"/>
    </x:row>
    <x:row r="46" ht="22" customHeight="1">
      <x:c r="A46" s="63" t="str"/>
      <x:c r="B46" s="63" t="str"/>
      <x:c r="C46" s="63" t="str"/>
      <x:c r="D46" s="63" t="str"/>
      <x:c r="E46" s="63" t="str"/>
      <x:c r="F46" s="63" t="str">
        <x:f>IF(OR(D46="",E46=""),"",E46-D46)</x:f>
      </x:c>
      <x:c r="G46" s="65" t="str">
        <x:f>IF(OR(D46="",E46=""),"",IF(C46="Higher is Better",IFERROR(E46/D46,""),IF(E46=0,1,IFERROR(D46/E46,""))))</x:f>
      </x:c>
      <x:c r="H46" s="63" t="str">
        <x:f>IF(OR(D46="",E46=""),"",IF(C46="Higher is Better",IF(E46&gt;=D46,"Green",IF(E46&gt;=D46*0.8,"Yellow","Red")),IF(E46&lt;=D46,"Green",IF(AND(D46&lt;&gt;0,E46&lt;=D46*1.2),"Yellow","Red"))))</x:f>
      </x:c>
      <x:c r="I46" s="63" t="str"/>
      <x:c r="J46" s="63" t="str"/>
      <x:c r="K46" s="63" t="str"/>
      <x:c r="L46" s="59"/>
      <x:c r="M46" s="59"/>
      <x:c r="N46" s="59"/>
      <x:c r="O46" s="59"/>
    </x:row>
    <x:row r="47" ht="22" customHeight="1">
      <x:c r="A47" s="63" t="str"/>
      <x:c r="B47" s="63" t="str"/>
      <x:c r="C47" s="63" t="str"/>
      <x:c r="D47" s="63" t="str"/>
      <x:c r="E47" s="63" t="str"/>
      <x:c r="F47" s="63" t="str">
        <x:f>IF(OR(D47="",E47=""),"",E47-D47)</x:f>
      </x:c>
      <x:c r="G47" s="65" t="str">
        <x:f>IF(OR(D47="",E47=""),"",IF(C47="Higher is Better",IFERROR(E47/D47,""),IF(E47=0,1,IFERROR(D47/E47,""))))</x:f>
      </x:c>
      <x:c r="H47" s="63" t="str">
        <x:f>IF(OR(D47="",E47=""),"",IF(C47="Higher is Better",IF(E47&gt;=D47,"Green",IF(E47&gt;=D47*0.8,"Yellow","Red")),IF(E47&lt;=D47,"Green",IF(AND(D47&lt;&gt;0,E47&lt;=D47*1.2),"Yellow","Red"))))</x:f>
      </x:c>
      <x:c r="I47" s="63" t="str"/>
      <x:c r="J47" s="63" t="str"/>
      <x:c r="K47" s="63" t="str"/>
      <x:c r="L47" s="59"/>
      <x:c r="M47" s="59"/>
      <x:c r="N47" s="59"/>
      <x:c r="O47" s="59"/>
    </x:row>
    <x:row r="48" ht="22" customHeight="1">
      <x:c r="A48" s="63" t="str"/>
      <x:c r="B48" s="63" t="str"/>
      <x:c r="C48" s="63" t="str"/>
      <x:c r="D48" s="63" t="str"/>
      <x:c r="E48" s="63" t="str"/>
      <x:c r="F48" s="63" t="str">
        <x:f>IF(OR(D48="",E48=""),"",E48-D48)</x:f>
      </x:c>
      <x:c r="G48" s="65" t="str">
        <x:f>IF(OR(D48="",E48=""),"",IF(C48="Higher is Better",IFERROR(E48/D48,""),IF(E48=0,1,IFERROR(D48/E48,""))))</x:f>
      </x:c>
      <x:c r="H48" s="63" t="str">
        <x:f>IF(OR(D48="",E48=""),"",IF(C48="Higher is Better",IF(E48&gt;=D48,"Green",IF(E48&gt;=D48*0.8,"Yellow","Red")),IF(E48&lt;=D48,"Green",IF(AND(D48&lt;&gt;0,E48&lt;=D48*1.2),"Yellow","Red"))))</x:f>
      </x:c>
      <x:c r="I48" s="63" t="str"/>
      <x:c r="J48" s="63" t="str"/>
      <x:c r="K48" s="63" t="str"/>
      <x:c r="L48" s="59"/>
      <x:c r="M48" s="59"/>
      <x:c r="N48" s="59"/>
      <x:c r="O48" s="59"/>
    </x:row>
    <x:row r="49" ht="22" customHeight="1">
      <x:c r="A49" s="63" t="str"/>
      <x:c r="B49" s="63" t="str"/>
      <x:c r="C49" s="63" t="str"/>
      <x:c r="D49" s="63" t="str"/>
      <x:c r="E49" s="63" t="str"/>
      <x:c r="F49" s="63" t="str">
        <x:f>IF(OR(D49="",E49=""),"",E49-D49)</x:f>
      </x:c>
      <x:c r="G49" s="65" t="str">
        <x:f>IF(OR(D49="",E49=""),"",IF(C49="Higher is Better",IFERROR(E49/D49,""),IF(E49=0,1,IFERROR(D49/E49,""))))</x:f>
      </x:c>
      <x:c r="H49" s="63" t="str">
        <x:f>IF(OR(D49="",E49=""),"",IF(C49="Higher is Better",IF(E49&gt;=D49,"Green",IF(E49&gt;=D49*0.8,"Yellow","Red")),IF(E49&lt;=D49,"Green",IF(AND(D49&lt;&gt;0,E49&lt;=D49*1.2),"Yellow","Red"))))</x:f>
      </x:c>
      <x:c r="I49" s="63" t="str"/>
      <x:c r="J49" s="63" t="str"/>
      <x:c r="K49" s="63" t="str"/>
      <x:c r="L49" s="59"/>
      <x:c r="M49" s="59"/>
      <x:c r="N49" s="59"/>
      <x:c r="O49" s="59"/>
    </x:row>
    <x:row r="50" ht="22" customHeight="1">
      <x:c r="A50" s="63" t="str"/>
      <x:c r="B50" s="63" t="str"/>
      <x:c r="C50" s="63" t="str"/>
      <x:c r="D50" s="63" t="str"/>
      <x:c r="E50" s="63" t="str"/>
      <x:c r="F50" s="63" t="str">
        <x:f>IF(OR(D50="",E50=""),"",E50-D50)</x:f>
      </x:c>
      <x:c r="G50" s="65" t="str">
        <x:f>IF(OR(D50="",E50=""),"",IF(C50="Higher is Better",IFERROR(E50/D50,""),IF(E50=0,1,IFERROR(D50/E50,""))))</x:f>
      </x:c>
      <x:c r="H50" s="63" t="str">
        <x:f>IF(OR(D50="",E50=""),"",IF(C50="Higher is Better",IF(E50&gt;=D50,"Green",IF(E50&gt;=D50*0.8,"Yellow","Red")),IF(E50&lt;=D50,"Green",IF(AND(D50&lt;&gt;0,E50&lt;=D50*1.2),"Yellow","Red"))))</x:f>
      </x:c>
      <x:c r="I50" s="63" t="str"/>
      <x:c r="J50" s="63" t="str"/>
      <x:c r="K50" s="63" t="str"/>
      <x:c r="L50" s="59"/>
      <x:c r="M50" s="59"/>
      <x:c r="N50" s="59"/>
      <x:c r="O50" s="59"/>
    </x:row>
    <x:row r="51" ht="22" customHeight="1">
      <x:c r="A51" s="63" t="str"/>
      <x:c r="B51" s="63" t="str"/>
      <x:c r="C51" s="63" t="str"/>
      <x:c r="D51" s="63" t="str"/>
      <x:c r="E51" s="63" t="str"/>
      <x:c r="F51" s="63" t="str">
        <x:f>IF(OR(D51="",E51=""),"",E51-D51)</x:f>
      </x:c>
      <x:c r="G51" s="65" t="str">
        <x:f>IF(OR(D51="",E51=""),"",IF(C51="Higher is Better",IFERROR(E51/D51,""),IF(E51=0,1,IFERROR(D51/E51,""))))</x:f>
      </x:c>
      <x:c r="H51" s="63" t="str">
        <x:f>IF(OR(D51="",E51=""),"",IF(C51="Higher is Better",IF(E51&gt;=D51,"Green",IF(E51&gt;=D51*0.8,"Yellow","Red")),IF(E51&lt;=D51,"Green",IF(AND(D51&lt;&gt;0,E51&lt;=D51*1.2),"Yellow","Red"))))</x:f>
      </x:c>
      <x:c r="I51" s="63" t="str"/>
      <x:c r="J51" s="63" t="str"/>
      <x:c r="K51" s="63" t="str"/>
      <x:c r="L51" s="59"/>
      <x:c r="M51" s="59"/>
      <x:c r="N51" s="59"/>
      <x:c r="O51" s="59"/>
    </x:row>
    <x:row r="52" ht="22" customHeight="1">
      <x:c r="A52" s="63" t="str"/>
      <x:c r="B52" s="63" t="str"/>
      <x:c r="C52" s="63" t="str"/>
      <x:c r="D52" s="63" t="str"/>
      <x:c r="E52" s="63" t="str"/>
      <x:c r="F52" s="63" t="str">
        <x:f>IF(OR(D52="",E52=""),"",E52-D52)</x:f>
      </x:c>
      <x:c r="G52" s="65" t="str">
        <x:f>IF(OR(D52="",E52=""),"",IF(C52="Higher is Better",IFERROR(E52/D52,""),IF(E52=0,1,IFERROR(D52/E52,""))))</x:f>
      </x:c>
      <x:c r="H52" s="63" t="str">
        <x:f>IF(OR(D52="",E52=""),"",IF(C52="Higher is Better",IF(E52&gt;=D52,"Green",IF(E52&gt;=D52*0.8,"Yellow","Red")),IF(E52&lt;=D52,"Green",IF(AND(D52&lt;&gt;0,E52&lt;=D52*1.2),"Yellow","Red"))))</x:f>
      </x:c>
      <x:c r="I52" s="63" t="str"/>
      <x:c r="J52" s="63" t="str"/>
      <x:c r="K52" s="63" t="str"/>
      <x:c r="L52" s="59"/>
      <x:c r="M52" s="59"/>
      <x:c r="N52" s="59"/>
      <x:c r="O52" s="59"/>
    </x:row>
    <x:row r="53" ht="22" customHeight="1">
      <x:c r="A53" s="63" t="str"/>
      <x:c r="B53" s="63" t="str"/>
      <x:c r="C53" s="63" t="str"/>
      <x:c r="D53" s="63" t="str"/>
      <x:c r="E53" s="63" t="str"/>
      <x:c r="F53" s="63" t="str">
        <x:f>IF(OR(D53="",E53=""),"",E53-D53)</x:f>
      </x:c>
      <x:c r="G53" s="65" t="str">
        <x:f>IF(OR(D53="",E53=""),"",IF(C53="Higher is Better",IFERROR(E53/D53,""),IF(E53=0,1,IFERROR(D53/E53,""))))</x:f>
      </x:c>
      <x:c r="H53" s="63" t="str">
        <x:f>IF(OR(D53="",E53=""),"",IF(C53="Higher is Better",IF(E53&gt;=D53,"Green",IF(E53&gt;=D53*0.8,"Yellow","Red")),IF(E53&lt;=D53,"Green",IF(AND(D53&lt;&gt;0,E53&lt;=D53*1.2),"Yellow","Red"))))</x:f>
      </x:c>
      <x:c r="I53" s="63" t="str"/>
      <x:c r="J53" s="63" t="str"/>
      <x:c r="K53" s="63" t="str"/>
      <x:c r="L53" s="59"/>
      <x:c r="M53" s="59"/>
      <x:c r="N53" s="59"/>
      <x:c r="O53" s="59"/>
    </x:row>
    <x:row r="54" ht="22" customHeight="1">
      <x:c r="A54" s="63" t="str"/>
      <x:c r="B54" s="63" t="str"/>
      <x:c r="C54" s="63" t="str"/>
      <x:c r="D54" s="63" t="str"/>
      <x:c r="E54" s="63" t="str"/>
      <x:c r="F54" s="63" t="str">
        <x:f>IF(OR(D54="",E54=""),"",E54-D54)</x:f>
      </x:c>
      <x:c r="G54" s="65" t="str">
        <x:f>IF(OR(D54="",E54=""),"",IF(C54="Higher is Better",IFERROR(E54/D54,""),IF(E54=0,1,IFERROR(D54/E54,""))))</x:f>
      </x:c>
      <x:c r="H54" s="63" t="str">
        <x:f>IF(OR(D54="",E54=""),"",IF(C54="Higher is Better",IF(E54&gt;=D54,"Green",IF(E54&gt;=D54*0.8,"Yellow","Red")),IF(E54&lt;=D54,"Green",IF(AND(D54&lt;&gt;0,E54&lt;=D54*1.2),"Yellow","Red"))))</x:f>
      </x:c>
      <x:c r="I54" s="63" t="str"/>
      <x:c r="J54" s="63" t="str"/>
      <x:c r="K54" s="63" t="str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K1"/>
    <x:mergeCell ref="A2:K2"/>
    <x:mergeCell ref="M1:O1"/>
  </x:mergeCells>
  <x:conditionalFormatting sqref="H5:H54">
    <x:cfRule type="expression" dxfId="45" priority="1">
      <x:formula>$H5="Green"</x:formula>
    </x:cfRule>
    <x:cfRule type="expression" dxfId="46" priority="2">
      <x:formula>$H5="Yellow"</x:formula>
    </x:cfRule>
    <x:cfRule type="expression" dxfId="47" priority="3">
      <x:formula>$H5="Red"</x:formula>
    </x:cfRule>
  </x:conditionalFormatting>
  <x:conditionalFormatting sqref="I5:I54">
    <x:cfRule type="expression" dxfId="48" priority="4">
      <x:formula>$I5="Up"</x:formula>
    </x:cfRule>
    <x:cfRule type="expression" dxfId="49" priority="5">
      <x:formula>$I5="Flat"</x:formula>
    </x:cfRule>
    <x:cfRule type="expression" dxfId="50" priority="6">
      <x:formula>$I5="Down"</x:formula>
    </x:cfRule>
  </x:conditionalFormatting>
  <x:conditionalFormatting sqref="M3:M5">
    <x:cfRule type="expression" dxfId="51" priority="7">
      <x:formula>$M3="Green"</x:formula>
    </x:cfRule>
    <x:cfRule type="expression" dxfId="52" priority="8">
      <x:formula>$M3="Yellow"</x:formula>
    </x:cfRule>
    <x:cfRule type="expression" dxfId="53" priority="9">
      <x:formula>$M3="Red"</x:formula>
    </x:cfRule>
  </x:conditionalFormatting>
  <x:dataValidations count="2">
    <x:dataValidation type="list" sqref="C5:C54">
      <x:formula1>"Higher is Better,Lower is Better"</x:formula1>
    </x:dataValidation>
    <x:dataValidation type="list" sqref="I5:I54">
      <x:formula1>"Up,Down,Flat"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db92eb08c84c4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30" hidden="0" customWidth="1"/>
    <x:col min="5" max="5" width="24" hidden="0" customWidth="1"/>
    <x:col min="6" max="6" width="26" hidden="0" customWidth="1"/>
    <x:col min="7" max="7" width="30" hidden="0" customWidth="1"/>
    <x:col min="8" max="8" width="14" hidden="0" customWidth="1"/>
    <x:col min="9" max="9" width="34" hidden="0" customWidth="1"/>
    <x:col min="10" max="10" width="16" hidden="0" customWidth="1"/>
    <x:col min="12" max="12" width="16" hidden="0" customWidth="1"/>
    <x:col min="13" max="13" width="12" hidden="0" customWidth="1"/>
    <x:col min="14" max="14" width="26" hidden="0" customWidth="1"/>
  </x:cols>
  <x:sheetData>
    <x:row r="1" ht="30" customHeight="1">
      <x:c r="A1" s="5" t="str">
        <x:v>Leadership Coaching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80"/>
      <x:c r="L1" s="77" t="str">
        <x:v>Coaching Summary</x:v>
      </x:c>
      <x:c r="M1" s="77"/>
      <x:c r="N1" s="77"/>
      <x:c r="O1" s="80"/>
    </x:row>
    <x:row r="2" ht="28" customHeight="1">
      <x:c r="A2" s="12" t="str">
        <x:v>Use this tab to track leader coaching wins, challenges, KPI concerns, action items, due dates, and follow-up notes.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59"/>
      <x:c r="L2" s="64" t="str">
        <x:v>Status</x:v>
      </x:c>
      <x:c r="M2" s="64" t="str">
        <x:v>Count</x:v>
      </x:c>
      <x:c r="N2" s="64" t="str">
        <x:v>Notes</x:v>
      </x:c>
      <x:c r="O2" s="59"/>
    </x:row>
    <x:row r="3">
      <x:c r="A3" s="59"/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82" t="str">
        <x:v>Not Started</x:v>
      </x:c>
      <x:c r="M3" s="59" t="n">
        <x:f>COUNTIF($J$5:$J$54,"Not Started")</x:f>
        <x:v>0</x:v>
      </x:c>
      <x:c r="N3" s="59" t="str"/>
      <x:c r="O3" s="59"/>
    </x:row>
    <x:row r="4">
      <x:c r="A4" s="64" t="str">
        <x:v>Leader Name</x:v>
      </x:c>
      <x:c r="B4" s="64" t="str">
        <x:v>Department</x:v>
      </x:c>
      <x:c r="C4" s="64" t="str">
        <x:v>Wins</x:v>
      </x:c>
      <x:c r="D4" s="64" t="str">
        <x:v>Current Challenge</x:v>
      </x:c>
      <x:c r="E4" s="64" t="str">
        <x:v>KPI Concern</x:v>
      </x:c>
      <x:c r="F4" s="64" t="str">
        <x:v>Coaching Focus</x:v>
      </x:c>
      <x:c r="G4" s="64" t="str">
        <x:v>Action Items</x:v>
      </x:c>
      <x:c r="H4" s="64" t="str">
        <x:v>Due Date</x:v>
      </x:c>
      <x:c r="I4" s="64" t="str">
        <x:v>Follow-Up Notes</x:v>
      </x:c>
      <x:c r="J4" s="64" t="str">
        <x:v>Status</x:v>
      </x:c>
      <x:c r="K4" s="59"/>
      <x:c r="L4" s="82" t="str">
        <x:v>In Progress</x:v>
      </x:c>
      <x:c r="M4" s="59" t="n">
        <x:f>COUNTIF($J$5:$J$54,"In Progress")</x:f>
        <x:v>0</x:v>
      </x:c>
      <x:c r="N4" s="59" t="str"/>
      <x:c r="O4" s="59"/>
    </x:row>
    <x:row r="5" ht="35" customHeight="1">
      <x:c r="A5" s="63" t="str"/>
      <x:c r="B5" s="63" t="str"/>
      <x:c r="C5" s="63" t="str"/>
      <x:c r="D5" s="63" t="str"/>
      <x:c r="E5" s="63" t="str"/>
      <x:c r="F5" s="63" t="str"/>
      <x:c r="G5" s="63" t="str"/>
      <x:c r="H5" s="86" t="str"/>
      <x:c r="I5" s="63" t="str"/>
      <x:c r="J5" s="63" t="str"/>
      <x:c r="K5" s="59"/>
      <x:c r="L5" s="82" t="str">
        <x:v>Completed</x:v>
      </x:c>
      <x:c r="M5" s="59" t="n">
        <x:f>COUNTIF($J$5:$J$54,"Completed")</x:f>
        <x:v>0</x:v>
      </x:c>
      <x:c r="N5" s="59" t="str"/>
      <x:c r="O5" s="59"/>
    </x:row>
    <x:row r="6" ht="35" customHeight="1">
      <x:c r="A6" s="63" t="str"/>
      <x:c r="B6" s="63" t="str"/>
      <x:c r="C6" s="63" t="str"/>
      <x:c r="D6" s="63" t="str"/>
      <x:c r="E6" s="63" t="str"/>
      <x:c r="F6" s="63" t="str"/>
      <x:c r="G6" s="63" t="str"/>
      <x:c r="H6" s="86" t="str"/>
      <x:c r="I6" s="63" t="str"/>
      <x:c r="J6" s="63" t="str"/>
      <x:c r="K6" s="59"/>
      <x:c r="L6" s="82" t="str">
        <x:v>Blocked</x:v>
      </x:c>
      <x:c r="M6" s="59" t="n">
        <x:f>COUNTIF($J$5:$J$54,"Blocked")</x:f>
        <x:v>0</x:v>
      </x:c>
      <x:c r="N6" s="59" t="str"/>
      <x:c r="O6" s="59"/>
    </x:row>
    <x:row r="7" ht="35" customHeight="1">
      <x:c r="A7" s="63" t="str"/>
      <x:c r="B7" s="63" t="str"/>
      <x:c r="C7" s="63" t="str"/>
      <x:c r="D7" s="63" t="str"/>
      <x:c r="E7" s="63" t="str"/>
      <x:c r="F7" s="63" t="str"/>
      <x:c r="G7" s="63" t="str"/>
      <x:c r="H7" s="86" t="str"/>
      <x:c r="I7" s="63" t="str"/>
      <x:c r="J7" s="63" t="str"/>
      <x:c r="K7" s="59"/>
      <x:c r="L7" s="82" t="str">
        <x:v>Overdue</x:v>
      </x:c>
      <x:c r="M7" s="59" t="n">
        <x:f>COUNTIFS($H$5:$H$54,"&lt;"&amp;TODAY(),$H$5:$H$54,"&lt;&gt;",$J$5:$J$54,"&lt;&gt;Completed")</x:f>
        <x:v>50</x:v>
      </x:c>
      <x:c r="N7" s="59" t="str">
        <x:v>Past due and not completed</x:v>
      </x:c>
      <x:c r="O7" s="59"/>
    </x:row>
    <x:row r="8" ht="35" customHeight="1">
      <x:c r="A8" s="63" t="str"/>
      <x:c r="B8" s="63" t="str"/>
      <x:c r="C8" s="63" t="str"/>
      <x:c r="D8" s="63" t="str"/>
      <x:c r="E8" s="63" t="str"/>
      <x:c r="F8" s="63" t="str"/>
      <x:c r="G8" s="63" t="str"/>
      <x:c r="H8" s="86" t="str"/>
      <x:c r="I8" s="63" t="str"/>
      <x:c r="J8" s="63" t="str"/>
      <x:c r="K8" s="59"/>
      <x:c r="L8" s="59"/>
      <x:c r="M8" s="59"/>
      <x:c r="N8" s="59"/>
      <x:c r="O8" s="59"/>
    </x:row>
    <x:row r="9" ht="35" customHeight="1">
      <x:c r="A9" s="63" t="str"/>
      <x:c r="B9" s="63" t="str"/>
      <x:c r="C9" s="63" t="str"/>
      <x:c r="D9" s="63" t="str"/>
      <x:c r="E9" s="63" t="str"/>
      <x:c r="F9" s="63" t="str"/>
      <x:c r="G9" s="63" t="str"/>
      <x:c r="H9" s="86" t="str"/>
      <x:c r="I9" s="63" t="str"/>
      <x:c r="J9" s="63" t="str"/>
      <x:c r="K9" s="59"/>
      <x:c r="L9" s="59"/>
      <x:c r="M9" s="59"/>
      <x:c r="N9" s="59"/>
      <x:c r="O9" s="59"/>
    </x:row>
    <x:row r="10" ht="35" customHeight="1">
      <x:c r="A10" s="63" t="str"/>
      <x:c r="B10" s="63" t="str"/>
      <x:c r="C10" s="63" t="str"/>
      <x:c r="D10" s="63" t="str"/>
      <x:c r="E10" s="63" t="str"/>
      <x:c r="F10" s="63" t="str"/>
      <x:c r="G10" s="63" t="str"/>
      <x:c r="H10" s="86" t="str"/>
      <x:c r="I10" s="63" t="str"/>
      <x:c r="J10" s="63" t="str"/>
      <x:c r="K10" s="59"/>
      <x:c r="L10" s="59"/>
      <x:c r="M10" s="59"/>
      <x:c r="N10" s="59"/>
      <x:c r="O10" s="59"/>
    </x:row>
    <x:row r="11" ht="35" customHeight="1">
      <x:c r="A11" s="63" t="str"/>
      <x:c r="B11" s="63" t="str"/>
      <x:c r="C11" s="63" t="str"/>
      <x:c r="D11" s="63" t="str"/>
      <x:c r="E11" s="63" t="str"/>
      <x:c r="F11" s="63" t="str"/>
      <x:c r="G11" s="63" t="str"/>
      <x:c r="H11" s="86" t="str"/>
      <x:c r="I11" s="63" t="str"/>
      <x:c r="J11" s="63" t="str"/>
      <x:c r="K11" s="59"/>
      <x:c r="L11" s="59"/>
      <x:c r="M11" s="59"/>
      <x:c r="N11" s="59"/>
      <x:c r="O11" s="59"/>
    </x:row>
    <x:row r="12" ht="35" customHeight="1">
      <x:c r="A12" s="63" t="str"/>
      <x:c r="B12" s="63" t="str"/>
      <x:c r="C12" s="63" t="str"/>
      <x:c r="D12" s="63" t="str"/>
      <x:c r="E12" s="63" t="str"/>
      <x:c r="F12" s="63" t="str"/>
      <x:c r="G12" s="63" t="str"/>
      <x:c r="H12" s="86" t="str"/>
      <x:c r="I12" s="63" t="str"/>
      <x:c r="J12" s="63" t="str"/>
      <x:c r="K12" s="59"/>
      <x:c r="L12" s="59"/>
      <x:c r="M12" s="59"/>
      <x:c r="N12" s="59"/>
      <x:c r="O12" s="59"/>
    </x:row>
    <x:row r="13" ht="35" customHeight="1">
      <x:c r="A13" s="63" t="str"/>
      <x:c r="B13" s="63" t="str"/>
      <x:c r="C13" s="63" t="str"/>
      <x:c r="D13" s="63" t="str"/>
      <x:c r="E13" s="63" t="str"/>
      <x:c r="F13" s="63" t="str"/>
      <x:c r="G13" s="63" t="str"/>
      <x:c r="H13" s="86" t="str"/>
      <x:c r="I13" s="63" t="str"/>
      <x:c r="J13" s="63" t="str"/>
      <x:c r="K13" s="59"/>
      <x:c r="L13" s="59"/>
      <x:c r="M13" s="59"/>
      <x:c r="N13" s="59"/>
      <x:c r="O13" s="59"/>
    </x:row>
    <x:row r="14" ht="35" customHeight="1">
      <x:c r="A14" s="63" t="str"/>
      <x:c r="B14" s="63" t="str"/>
      <x:c r="C14" s="63" t="str"/>
      <x:c r="D14" s="63" t="str"/>
      <x:c r="E14" s="63" t="str"/>
      <x:c r="F14" s="63" t="str"/>
      <x:c r="G14" s="63" t="str"/>
      <x:c r="H14" s="86" t="str"/>
      <x:c r="I14" s="63" t="str"/>
      <x:c r="J14" s="63" t="str"/>
      <x:c r="K14" s="59"/>
      <x:c r="L14" s="59"/>
      <x:c r="M14" s="59"/>
      <x:c r="N14" s="59"/>
      <x:c r="O14" s="59"/>
    </x:row>
    <x:row r="15" ht="35" customHeight="1">
      <x:c r="A15" s="63" t="str"/>
      <x:c r="B15" s="63" t="str"/>
      <x:c r="C15" s="63" t="str"/>
      <x:c r="D15" s="63" t="str"/>
      <x:c r="E15" s="63" t="str"/>
      <x:c r="F15" s="63" t="str"/>
      <x:c r="G15" s="63" t="str"/>
      <x:c r="H15" s="86" t="str"/>
      <x:c r="I15" s="63" t="str"/>
      <x:c r="J15" s="63" t="str"/>
      <x:c r="K15" s="59"/>
      <x:c r="L15" s="59"/>
      <x:c r="M15" s="59"/>
      <x:c r="N15" s="59"/>
      <x:c r="O15" s="59"/>
    </x:row>
    <x:row r="16" ht="35" customHeight="1">
      <x:c r="A16" s="63" t="str"/>
      <x:c r="B16" s="63" t="str"/>
      <x:c r="C16" s="63" t="str"/>
      <x:c r="D16" s="63" t="str"/>
      <x:c r="E16" s="63" t="str"/>
      <x:c r="F16" s="63" t="str"/>
      <x:c r="G16" s="63" t="str"/>
      <x:c r="H16" s="86" t="str"/>
      <x:c r="I16" s="63" t="str"/>
      <x:c r="J16" s="63" t="str"/>
      <x:c r="K16" s="59"/>
      <x:c r="L16" s="59"/>
      <x:c r="M16" s="59"/>
      <x:c r="N16" s="59"/>
      <x:c r="O16" s="59"/>
    </x:row>
    <x:row r="17" ht="35" customHeight="1">
      <x:c r="A17" s="63" t="str"/>
      <x:c r="B17" s="63" t="str"/>
      <x:c r="C17" s="63" t="str"/>
      <x:c r="D17" s="63" t="str"/>
      <x:c r="E17" s="63" t="str"/>
      <x:c r="F17" s="63" t="str"/>
      <x:c r="G17" s="63" t="str"/>
      <x:c r="H17" s="86" t="str"/>
      <x:c r="I17" s="63" t="str"/>
      <x:c r="J17" s="63" t="str"/>
      <x:c r="K17" s="59"/>
      <x:c r="L17" s="59"/>
      <x:c r="M17" s="59"/>
      <x:c r="N17" s="59"/>
      <x:c r="O17" s="59"/>
    </x:row>
    <x:row r="18" ht="35" customHeight="1">
      <x:c r="A18" s="63" t="str"/>
      <x:c r="B18" s="63" t="str"/>
      <x:c r="C18" s="63" t="str"/>
      <x:c r="D18" s="63" t="str"/>
      <x:c r="E18" s="63" t="str"/>
      <x:c r="F18" s="63" t="str"/>
      <x:c r="G18" s="63" t="str"/>
      <x:c r="H18" s="86" t="str"/>
      <x:c r="I18" s="63" t="str"/>
      <x:c r="J18" s="63" t="str"/>
      <x:c r="K18" s="59"/>
      <x:c r="L18" s="59"/>
      <x:c r="M18" s="59"/>
      <x:c r="N18" s="59"/>
      <x:c r="O18" s="59"/>
    </x:row>
    <x:row r="19" ht="35" customHeight="1">
      <x:c r="A19" s="63" t="str"/>
      <x:c r="B19" s="63" t="str"/>
      <x:c r="C19" s="63" t="str"/>
      <x:c r="D19" s="63" t="str"/>
      <x:c r="E19" s="63" t="str"/>
      <x:c r="F19" s="63" t="str"/>
      <x:c r="G19" s="63" t="str"/>
      <x:c r="H19" s="86" t="str"/>
      <x:c r="I19" s="63" t="str"/>
      <x:c r="J19" s="63" t="str"/>
      <x:c r="K19" s="59"/>
      <x:c r="L19" s="59"/>
      <x:c r="M19" s="59"/>
      <x:c r="N19" s="59"/>
      <x:c r="O19" s="59"/>
    </x:row>
    <x:row r="20" ht="35" customHeight="1">
      <x:c r="A20" s="63" t="str"/>
      <x:c r="B20" s="63" t="str"/>
      <x:c r="C20" s="63" t="str"/>
      <x:c r="D20" s="63" t="str"/>
      <x:c r="E20" s="63" t="str"/>
      <x:c r="F20" s="63" t="str"/>
      <x:c r="G20" s="63" t="str"/>
      <x:c r="H20" s="86" t="str"/>
      <x:c r="I20" s="63" t="str"/>
      <x:c r="J20" s="63" t="str"/>
      <x:c r="K20" s="59"/>
      <x:c r="L20" s="59"/>
      <x:c r="M20" s="59"/>
      <x:c r="N20" s="59"/>
      <x:c r="O20" s="59"/>
    </x:row>
    <x:row r="21" ht="35" customHeight="1">
      <x:c r="A21" s="63" t="str"/>
      <x:c r="B21" s="63" t="str"/>
      <x:c r="C21" s="63" t="str"/>
      <x:c r="D21" s="63" t="str"/>
      <x:c r="E21" s="63" t="str"/>
      <x:c r="F21" s="63" t="str"/>
      <x:c r="G21" s="63" t="str"/>
      <x:c r="H21" s="86" t="str"/>
      <x:c r="I21" s="63" t="str"/>
      <x:c r="J21" s="63" t="str"/>
      <x:c r="K21" s="59"/>
      <x:c r="L21" s="59"/>
      <x:c r="M21" s="59"/>
      <x:c r="N21" s="59"/>
      <x:c r="O21" s="59"/>
    </x:row>
    <x:row r="22" ht="35" customHeight="1">
      <x:c r="A22" s="63" t="str"/>
      <x:c r="B22" s="63" t="str"/>
      <x:c r="C22" s="63" t="str"/>
      <x:c r="D22" s="63" t="str"/>
      <x:c r="E22" s="63" t="str"/>
      <x:c r="F22" s="63" t="str"/>
      <x:c r="G22" s="63" t="str"/>
      <x:c r="H22" s="86" t="str"/>
      <x:c r="I22" s="63" t="str"/>
      <x:c r="J22" s="63" t="str"/>
      <x:c r="K22" s="59"/>
      <x:c r="L22" s="59"/>
      <x:c r="M22" s="59"/>
      <x:c r="N22" s="59"/>
      <x:c r="O22" s="59"/>
    </x:row>
    <x:row r="23" ht="35" customHeight="1">
      <x:c r="A23" s="63" t="str"/>
      <x:c r="B23" s="63" t="str"/>
      <x:c r="C23" s="63" t="str"/>
      <x:c r="D23" s="63" t="str"/>
      <x:c r="E23" s="63" t="str"/>
      <x:c r="F23" s="63" t="str"/>
      <x:c r="G23" s="63" t="str"/>
      <x:c r="H23" s="86" t="str"/>
      <x:c r="I23" s="63" t="str"/>
      <x:c r="J23" s="63" t="str"/>
      <x:c r="K23" s="59"/>
      <x:c r="L23" s="59"/>
      <x:c r="M23" s="59"/>
      <x:c r="N23" s="59"/>
      <x:c r="O23" s="59"/>
    </x:row>
    <x:row r="24" ht="35" customHeight="1">
      <x:c r="A24" s="63" t="str"/>
      <x:c r="B24" s="63" t="str"/>
      <x:c r="C24" s="63" t="str"/>
      <x:c r="D24" s="63" t="str"/>
      <x:c r="E24" s="63" t="str"/>
      <x:c r="F24" s="63" t="str"/>
      <x:c r="G24" s="63" t="str"/>
      <x:c r="H24" s="86" t="str"/>
      <x:c r="I24" s="63" t="str"/>
      <x:c r="J24" s="63" t="str"/>
      <x:c r="K24" s="59"/>
      <x:c r="L24" s="59"/>
      <x:c r="M24" s="59"/>
      <x:c r="N24" s="59"/>
      <x:c r="O24" s="59"/>
    </x:row>
    <x:row r="25" ht="35" customHeight="1">
      <x:c r="A25" s="63" t="str"/>
      <x:c r="B25" s="63" t="str"/>
      <x:c r="C25" s="63" t="str"/>
      <x:c r="D25" s="63" t="str"/>
      <x:c r="E25" s="63" t="str"/>
      <x:c r="F25" s="63" t="str"/>
      <x:c r="G25" s="63" t="str"/>
      <x:c r="H25" s="86" t="str"/>
      <x:c r="I25" s="63" t="str"/>
      <x:c r="J25" s="63" t="str"/>
      <x:c r="K25" s="59"/>
      <x:c r="L25" s="59"/>
      <x:c r="M25" s="59"/>
      <x:c r="N25" s="59"/>
      <x:c r="O25" s="59"/>
    </x:row>
    <x:row r="26" ht="35" customHeight="1">
      <x:c r="A26" s="63" t="str"/>
      <x:c r="B26" s="63" t="str"/>
      <x:c r="C26" s="63" t="str"/>
      <x:c r="D26" s="63" t="str"/>
      <x:c r="E26" s="63" t="str"/>
      <x:c r="F26" s="63" t="str"/>
      <x:c r="G26" s="63" t="str"/>
      <x:c r="H26" s="86" t="str"/>
      <x:c r="I26" s="63" t="str"/>
      <x:c r="J26" s="63" t="str"/>
      <x:c r="K26" s="59"/>
      <x:c r="L26" s="59"/>
      <x:c r="M26" s="59"/>
      <x:c r="N26" s="59"/>
      <x:c r="O26" s="59"/>
    </x:row>
    <x:row r="27" ht="35" customHeight="1">
      <x:c r="A27" s="63" t="str"/>
      <x:c r="B27" s="63" t="str"/>
      <x:c r="C27" s="63" t="str"/>
      <x:c r="D27" s="63" t="str"/>
      <x:c r="E27" s="63" t="str"/>
      <x:c r="F27" s="63" t="str"/>
      <x:c r="G27" s="63" t="str"/>
      <x:c r="H27" s="86" t="str"/>
      <x:c r="I27" s="63" t="str"/>
      <x:c r="J27" s="63" t="str"/>
      <x:c r="K27" s="59"/>
      <x:c r="L27" s="59"/>
      <x:c r="M27" s="59"/>
      <x:c r="N27" s="59"/>
      <x:c r="O27" s="59"/>
    </x:row>
    <x:row r="28" ht="35" customHeight="1">
      <x:c r="A28" s="63" t="str"/>
      <x:c r="B28" s="63" t="str"/>
      <x:c r="C28" s="63" t="str"/>
      <x:c r="D28" s="63" t="str"/>
      <x:c r="E28" s="63" t="str"/>
      <x:c r="F28" s="63" t="str"/>
      <x:c r="G28" s="63" t="str"/>
      <x:c r="H28" s="86" t="str"/>
      <x:c r="I28" s="63" t="str"/>
      <x:c r="J28" s="63" t="str"/>
      <x:c r="K28" s="59"/>
      <x:c r="L28" s="59"/>
      <x:c r="M28" s="59"/>
      <x:c r="N28" s="59"/>
      <x:c r="O28" s="59"/>
    </x:row>
    <x:row r="29" ht="35" customHeight="1">
      <x:c r="A29" s="63" t="str"/>
      <x:c r="B29" s="63" t="str"/>
      <x:c r="C29" s="63" t="str"/>
      <x:c r="D29" s="63" t="str"/>
      <x:c r="E29" s="63" t="str"/>
      <x:c r="F29" s="63" t="str"/>
      <x:c r="G29" s="63" t="str"/>
      <x:c r="H29" s="86" t="str"/>
      <x:c r="I29" s="63" t="str"/>
      <x:c r="J29" s="63" t="str"/>
      <x:c r="K29" s="59"/>
      <x:c r="L29" s="59"/>
      <x:c r="M29" s="59"/>
      <x:c r="N29" s="59"/>
      <x:c r="O29" s="59"/>
    </x:row>
    <x:row r="30" ht="35" customHeight="1">
      <x:c r="A30" s="63" t="str"/>
      <x:c r="B30" s="63" t="str"/>
      <x:c r="C30" s="63" t="str"/>
      <x:c r="D30" s="63" t="str"/>
      <x:c r="E30" s="63" t="str"/>
      <x:c r="F30" s="63" t="str"/>
      <x:c r="G30" s="63" t="str"/>
      <x:c r="H30" s="86" t="str"/>
      <x:c r="I30" s="63" t="str"/>
      <x:c r="J30" s="63" t="str"/>
      <x:c r="K30" s="59"/>
      <x:c r="L30" s="59"/>
      <x:c r="M30" s="59"/>
      <x:c r="N30" s="59"/>
      <x:c r="O30" s="59"/>
    </x:row>
    <x:row r="31" ht="35" customHeight="1">
      <x:c r="A31" s="63" t="str"/>
      <x:c r="B31" s="63" t="str"/>
      <x:c r="C31" s="63" t="str"/>
      <x:c r="D31" s="63" t="str"/>
      <x:c r="E31" s="63" t="str"/>
      <x:c r="F31" s="63" t="str"/>
      <x:c r="G31" s="63" t="str"/>
      <x:c r="H31" s="86" t="str"/>
      <x:c r="I31" s="63" t="str"/>
      <x:c r="J31" s="63" t="str"/>
      <x:c r="K31" s="59"/>
      <x:c r="L31" s="59"/>
      <x:c r="M31" s="59"/>
      <x:c r="N31" s="59"/>
      <x:c r="O31" s="59"/>
    </x:row>
    <x:row r="32" ht="35" customHeight="1">
      <x:c r="A32" s="63" t="str"/>
      <x:c r="B32" s="63" t="str"/>
      <x:c r="C32" s="63" t="str"/>
      <x:c r="D32" s="63" t="str"/>
      <x:c r="E32" s="63" t="str"/>
      <x:c r="F32" s="63" t="str"/>
      <x:c r="G32" s="63" t="str"/>
      <x:c r="H32" s="86" t="str"/>
      <x:c r="I32" s="63" t="str"/>
      <x:c r="J32" s="63" t="str"/>
      <x:c r="K32" s="59"/>
      <x:c r="L32" s="59"/>
      <x:c r="M32" s="59"/>
      <x:c r="N32" s="59"/>
      <x:c r="O32" s="59"/>
    </x:row>
    <x:row r="33" ht="35" customHeight="1">
      <x:c r="A33" s="63" t="str"/>
      <x:c r="B33" s="63" t="str"/>
      <x:c r="C33" s="63" t="str"/>
      <x:c r="D33" s="63" t="str"/>
      <x:c r="E33" s="63" t="str"/>
      <x:c r="F33" s="63" t="str"/>
      <x:c r="G33" s="63" t="str"/>
      <x:c r="H33" s="86" t="str"/>
      <x:c r="I33" s="63" t="str"/>
      <x:c r="J33" s="63" t="str"/>
      <x:c r="K33" s="59"/>
      <x:c r="L33" s="59"/>
      <x:c r="M33" s="59"/>
      <x:c r="N33" s="59"/>
      <x:c r="O33" s="59"/>
    </x:row>
    <x:row r="34" ht="35" customHeight="1">
      <x:c r="A34" s="63" t="str"/>
      <x:c r="B34" s="63" t="str"/>
      <x:c r="C34" s="63" t="str"/>
      <x:c r="D34" s="63" t="str"/>
      <x:c r="E34" s="63" t="str"/>
      <x:c r="F34" s="63" t="str"/>
      <x:c r="G34" s="63" t="str"/>
      <x:c r="H34" s="86" t="str"/>
      <x:c r="I34" s="63" t="str"/>
      <x:c r="J34" s="63" t="str"/>
      <x:c r="K34" s="59"/>
      <x:c r="L34" s="59"/>
      <x:c r="M34" s="59"/>
      <x:c r="N34" s="59"/>
      <x:c r="O34" s="59"/>
    </x:row>
    <x:row r="35" ht="35" customHeight="1">
      <x:c r="A35" s="63" t="str"/>
      <x:c r="B35" s="63" t="str"/>
      <x:c r="C35" s="63" t="str"/>
      <x:c r="D35" s="63" t="str"/>
      <x:c r="E35" s="63" t="str"/>
      <x:c r="F35" s="63" t="str"/>
      <x:c r="G35" s="63" t="str"/>
      <x:c r="H35" s="86" t="str"/>
      <x:c r="I35" s="63" t="str"/>
      <x:c r="J35" s="63" t="str"/>
      <x:c r="K35" s="59"/>
      <x:c r="L35" s="59"/>
      <x:c r="M35" s="59"/>
      <x:c r="N35" s="59"/>
      <x:c r="O35" s="59"/>
    </x:row>
    <x:row r="36" ht="35" customHeight="1">
      <x:c r="A36" s="63" t="str"/>
      <x:c r="B36" s="63" t="str"/>
      <x:c r="C36" s="63" t="str"/>
      <x:c r="D36" s="63" t="str"/>
      <x:c r="E36" s="63" t="str"/>
      <x:c r="F36" s="63" t="str"/>
      <x:c r="G36" s="63" t="str"/>
      <x:c r="H36" s="86" t="str"/>
      <x:c r="I36" s="63" t="str"/>
      <x:c r="J36" s="63" t="str"/>
      <x:c r="K36" s="59"/>
      <x:c r="L36" s="59"/>
      <x:c r="M36" s="59"/>
      <x:c r="N36" s="59"/>
      <x:c r="O36" s="59"/>
    </x:row>
    <x:row r="37" ht="35" customHeight="1">
      <x:c r="A37" s="63" t="str"/>
      <x:c r="B37" s="63" t="str"/>
      <x:c r="C37" s="63" t="str"/>
      <x:c r="D37" s="63" t="str"/>
      <x:c r="E37" s="63" t="str"/>
      <x:c r="F37" s="63" t="str"/>
      <x:c r="G37" s="63" t="str"/>
      <x:c r="H37" s="86" t="str"/>
      <x:c r="I37" s="63" t="str"/>
      <x:c r="J37" s="63" t="str"/>
      <x:c r="K37" s="59"/>
      <x:c r="L37" s="59"/>
      <x:c r="M37" s="59"/>
      <x:c r="N37" s="59"/>
      <x:c r="O37" s="59"/>
    </x:row>
    <x:row r="38" ht="35" customHeight="1">
      <x:c r="A38" s="63" t="str"/>
      <x:c r="B38" s="63" t="str"/>
      <x:c r="C38" s="63" t="str"/>
      <x:c r="D38" s="63" t="str"/>
      <x:c r="E38" s="63" t="str"/>
      <x:c r="F38" s="63" t="str"/>
      <x:c r="G38" s="63" t="str"/>
      <x:c r="H38" s="86" t="str"/>
      <x:c r="I38" s="63" t="str"/>
      <x:c r="J38" s="63" t="str"/>
      <x:c r="K38" s="59"/>
      <x:c r="L38" s="59"/>
      <x:c r="M38" s="59"/>
      <x:c r="N38" s="59"/>
      <x:c r="O38" s="59"/>
    </x:row>
    <x:row r="39" ht="35" customHeight="1">
      <x:c r="A39" s="63" t="str"/>
      <x:c r="B39" s="63" t="str"/>
      <x:c r="C39" s="63" t="str"/>
      <x:c r="D39" s="63" t="str"/>
      <x:c r="E39" s="63" t="str"/>
      <x:c r="F39" s="63" t="str"/>
      <x:c r="G39" s="63" t="str"/>
      <x:c r="H39" s="86" t="str"/>
      <x:c r="I39" s="63" t="str"/>
      <x:c r="J39" s="63" t="str"/>
      <x:c r="K39" s="59"/>
      <x:c r="L39" s="59"/>
      <x:c r="M39" s="59"/>
      <x:c r="N39" s="59"/>
      <x:c r="O39" s="59"/>
    </x:row>
    <x:row r="40" ht="35" customHeight="1">
      <x:c r="A40" s="63" t="str"/>
      <x:c r="B40" s="63" t="str"/>
      <x:c r="C40" s="63" t="str"/>
      <x:c r="D40" s="63" t="str"/>
      <x:c r="E40" s="63" t="str"/>
      <x:c r="F40" s="63" t="str"/>
      <x:c r="G40" s="63" t="str"/>
      <x:c r="H40" s="86" t="str"/>
      <x:c r="I40" s="63" t="str"/>
      <x:c r="J40" s="63" t="str"/>
      <x:c r="K40" s="59"/>
      <x:c r="L40" s="59"/>
      <x:c r="M40" s="59"/>
      <x:c r="N40" s="59"/>
      <x:c r="O40" s="59"/>
    </x:row>
    <x:row r="41" ht="35" customHeight="1">
      <x:c r="A41" s="63" t="str"/>
      <x:c r="B41" s="63" t="str"/>
      <x:c r="C41" s="63" t="str"/>
      <x:c r="D41" s="63" t="str"/>
      <x:c r="E41" s="63" t="str"/>
      <x:c r="F41" s="63" t="str"/>
      <x:c r="G41" s="63" t="str"/>
      <x:c r="H41" s="86" t="str"/>
      <x:c r="I41" s="63" t="str"/>
      <x:c r="J41" s="63" t="str"/>
      <x:c r="K41" s="59"/>
      <x:c r="L41" s="59"/>
      <x:c r="M41" s="59"/>
      <x:c r="N41" s="59"/>
      <x:c r="O41" s="59"/>
    </x:row>
    <x:row r="42" ht="35" customHeight="1">
      <x:c r="A42" s="63" t="str"/>
      <x:c r="B42" s="63" t="str"/>
      <x:c r="C42" s="63" t="str"/>
      <x:c r="D42" s="63" t="str"/>
      <x:c r="E42" s="63" t="str"/>
      <x:c r="F42" s="63" t="str"/>
      <x:c r="G42" s="63" t="str"/>
      <x:c r="H42" s="86" t="str"/>
      <x:c r="I42" s="63" t="str"/>
      <x:c r="J42" s="63" t="str"/>
      <x:c r="K42" s="59"/>
      <x:c r="L42" s="59"/>
      <x:c r="M42" s="59"/>
      <x:c r="N42" s="59"/>
      <x:c r="O42" s="59"/>
    </x:row>
    <x:row r="43" ht="35" customHeight="1">
      <x:c r="A43" s="63" t="str"/>
      <x:c r="B43" s="63" t="str"/>
      <x:c r="C43" s="63" t="str"/>
      <x:c r="D43" s="63" t="str"/>
      <x:c r="E43" s="63" t="str"/>
      <x:c r="F43" s="63" t="str"/>
      <x:c r="G43" s="63" t="str"/>
      <x:c r="H43" s="86" t="str"/>
      <x:c r="I43" s="63" t="str"/>
      <x:c r="J43" s="63" t="str"/>
      <x:c r="K43" s="59"/>
      <x:c r="L43" s="59"/>
      <x:c r="M43" s="59"/>
      <x:c r="N43" s="59"/>
      <x:c r="O43" s="59"/>
    </x:row>
    <x:row r="44" ht="35" customHeight="1">
      <x:c r="A44" s="63" t="str"/>
      <x:c r="B44" s="63" t="str"/>
      <x:c r="C44" s="63" t="str"/>
      <x:c r="D44" s="63" t="str"/>
      <x:c r="E44" s="63" t="str"/>
      <x:c r="F44" s="63" t="str"/>
      <x:c r="G44" s="63" t="str"/>
      <x:c r="H44" s="86" t="str"/>
      <x:c r="I44" s="63" t="str"/>
      <x:c r="J44" s="63" t="str"/>
      <x:c r="K44" s="59"/>
      <x:c r="L44" s="59"/>
      <x:c r="M44" s="59"/>
      <x:c r="N44" s="59"/>
      <x:c r="O44" s="59"/>
    </x:row>
    <x:row r="45" ht="35" customHeight="1">
      <x:c r="A45" s="63" t="str"/>
      <x:c r="B45" s="63" t="str"/>
      <x:c r="C45" s="63" t="str"/>
      <x:c r="D45" s="63" t="str"/>
      <x:c r="E45" s="63" t="str"/>
      <x:c r="F45" s="63" t="str"/>
      <x:c r="G45" s="63" t="str"/>
      <x:c r="H45" s="86" t="str"/>
      <x:c r="I45" s="63" t="str"/>
      <x:c r="J45" s="63" t="str"/>
      <x:c r="K45" s="59"/>
      <x:c r="L45" s="59"/>
      <x:c r="M45" s="59"/>
      <x:c r="N45" s="59"/>
      <x:c r="O45" s="59"/>
    </x:row>
    <x:row r="46" ht="35" customHeight="1">
      <x:c r="A46" s="63" t="str"/>
      <x:c r="B46" s="63" t="str"/>
      <x:c r="C46" s="63" t="str"/>
      <x:c r="D46" s="63" t="str"/>
      <x:c r="E46" s="63" t="str"/>
      <x:c r="F46" s="63" t="str"/>
      <x:c r="G46" s="63" t="str"/>
      <x:c r="H46" s="86" t="str"/>
      <x:c r="I46" s="63" t="str"/>
      <x:c r="J46" s="63" t="str"/>
      <x:c r="K46" s="59"/>
      <x:c r="L46" s="59"/>
      <x:c r="M46" s="59"/>
      <x:c r="N46" s="59"/>
      <x:c r="O46" s="59"/>
    </x:row>
    <x:row r="47" ht="35" customHeight="1">
      <x:c r="A47" s="63" t="str"/>
      <x:c r="B47" s="63" t="str"/>
      <x:c r="C47" s="63" t="str"/>
      <x:c r="D47" s="63" t="str"/>
      <x:c r="E47" s="63" t="str"/>
      <x:c r="F47" s="63" t="str"/>
      <x:c r="G47" s="63" t="str"/>
      <x:c r="H47" s="86" t="str"/>
      <x:c r="I47" s="63" t="str"/>
      <x:c r="J47" s="63" t="str"/>
      <x:c r="K47" s="59"/>
      <x:c r="L47" s="59"/>
      <x:c r="M47" s="59"/>
      <x:c r="N47" s="59"/>
      <x:c r="O47" s="59"/>
    </x:row>
    <x:row r="48" ht="35" customHeight="1">
      <x:c r="A48" s="63" t="str"/>
      <x:c r="B48" s="63" t="str"/>
      <x:c r="C48" s="63" t="str"/>
      <x:c r="D48" s="63" t="str"/>
      <x:c r="E48" s="63" t="str"/>
      <x:c r="F48" s="63" t="str"/>
      <x:c r="G48" s="63" t="str"/>
      <x:c r="H48" s="86" t="str"/>
      <x:c r="I48" s="63" t="str"/>
      <x:c r="J48" s="63" t="str"/>
      <x:c r="K48" s="59"/>
      <x:c r="L48" s="59"/>
      <x:c r="M48" s="59"/>
      <x:c r="N48" s="59"/>
      <x:c r="O48" s="59"/>
    </x:row>
    <x:row r="49" ht="35" customHeight="1">
      <x:c r="A49" s="63" t="str"/>
      <x:c r="B49" s="63" t="str"/>
      <x:c r="C49" s="63" t="str"/>
      <x:c r="D49" s="63" t="str"/>
      <x:c r="E49" s="63" t="str"/>
      <x:c r="F49" s="63" t="str"/>
      <x:c r="G49" s="63" t="str"/>
      <x:c r="H49" s="86" t="str"/>
      <x:c r="I49" s="63" t="str"/>
      <x:c r="J49" s="63" t="str"/>
      <x:c r="K49" s="59"/>
      <x:c r="L49" s="59"/>
      <x:c r="M49" s="59"/>
      <x:c r="N49" s="59"/>
      <x:c r="O49" s="59"/>
    </x:row>
    <x:row r="50" ht="35" customHeight="1">
      <x:c r="A50" s="63" t="str"/>
      <x:c r="B50" s="63" t="str"/>
      <x:c r="C50" s="63" t="str"/>
      <x:c r="D50" s="63" t="str"/>
      <x:c r="E50" s="63" t="str"/>
      <x:c r="F50" s="63" t="str"/>
      <x:c r="G50" s="63" t="str"/>
      <x:c r="H50" s="86" t="str"/>
      <x:c r="I50" s="63" t="str"/>
      <x:c r="J50" s="63" t="str"/>
      <x:c r="K50" s="59"/>
      <x:c r="L50" s="59"/>
      <x:c r="M50" s="59"/>
      <x:c r="N50" s="59"/>
      <x:c r="O50" s="59"/>
    </x:row>
    <x:row r="51" ht="35" customHeight="1">
      <x:c r="A51" s="63" t="str"/>
      <x:c r="B51" s="63" t="str"/>
      <x:c r="C51" s="63" t="str"/>
      <x:c r="D51" s="63" t="str"/>
      <x:c r="E51" s="63" t="str"/>
      <x:c r="F51" s="63" t="str"/>
      <x:c r="G51" s="63" t="str"/>
      <x:c r="H51" s="86" t="str"/>
      <x:c r="I51" s="63" t="str"/>
      <x:c r="J51" s="63" t="str"/>
      <x:c r="K51" s="59"/>
      <x:c r="L51" s="59"/>
      <x:c r="M51" s="59"/>
      <x:c r="N51" s="59"/>
      <x:c r="O51" s="59"/>
    </x:row>
    <x:row r="52" ht="35" customHeight="1">
      <x:c r="A52" s="63" t="str"/>
      <x:c r="B52" s="63" t="str"/>
      <x:c r="C52" s="63" t="str"/>
      <x:c r="D52" s="63" t="str"/>
      <x:c r="E52" s="63" t="str"/>
      <x:c r="F52" s="63" t="str"/>
      <x:c r="G52" s="63" t="str"/>
      <x:c r="H52" s="86" t="str"/>
      <x:c r="I52" s="63" t="str"/>
      <x:c r="J52" s="63" t="str"/>
      <x:c r="K52" s="59"/>
      <x:c r="L52" s="59"/>
      <x:c r="M52" s="59"/>
      <x:c r="N52" s="59"/>
      <x:c r="O52" s="59"/>
    </x:row>
    <x:row r="53" ht="35" customHeight="1">
      <x:c r="A53" s="63" t="str"/>
      <x:c r="B53" s="63" t="str"/>
      <x:c r="C53" s="63" t="str"/>
      <x:c r="D53" s="63" t="str"/>
      <x:c r="E53" s="63" t="str"/>
      <x:c r="F53" s="63" t="str"/>
      <x:c r="G53" s="63" t="str"/>
      <x:c r="H53" s="86" t="str"/>
      <x:c r="I53" s="63" t="str"/>
      <x:c r="J53" s="63" t="str"/>
      <x:c r="K53" s="59"/>
      <x:c r="L53" s="59"/>
      <x:c r="M53" s="59"/>
      <x:c r="N53" s="59"/>
      <x:c r="O53" s="59"/>
    </x:row>
    <x:row r="54" ht="35" customHeight="1">
      <x:c r="A54" s="63" t="str"/>
      <x:c r="B54" s="63" t="str"/>
      <x:c r="C54" s="63" t="str"/>
      <x:c r="D54" s="63" t="str"/>
      <x:c r="E54" s="63" t="str"/>
      <x:c r="F54" s="63" t="str"/>
      <x:c r="G54" s="63" t="str"/>
      <x:c r="H54" s="86" t="str"/>
      <x:c r="I54" s="63" t="str"/>
      <x:c r="J54" s="63" t="str"/>
      <x:c r="K54" s="59"/>
      <x:c r="L54" s="59"/>
      <x:c r="M54" s="59"/>
      <x:c r="N54" s="59"/>
      <x:c r="O54" s="59"/>
    </x:row>
    <x:row r="55">
      <x:c r="A55" s="59"/>
      <x:c r="B55" s="59"/>
      <x:c r="C55" s="59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</x:row>
    <x:row r="56">
      <x:c r="A56" s="59"/>
      <x:c r="B56" s="59"/>
      <x:c r="C56" s="59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</x:row>
    <x:row r="57">
      <x:c r="A57" s="59"/>
      <x:c r="B57" s="59"/>
      <x:c r="C57" s="59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</x:row>
    <x:row r="58">
      <x:c r="A58" s="59"/>
      <x:c r="B58" s="59"/>
      <x:c r="C58" s="59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</x:row>
    <x:row r="59">
      <x:c r="A59" s="59"/>
      <x:c r="B59" s="59"/>
      <x:c r="C59" s="59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</x:row>
    <x:row r="60">
      <x:c r="A60" s="59"/>
      <x:c r="B60" s="59"/>
      <x:c r="C60" s="59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</x:row>
    <x:row r="61">
      <x:c r="A61" s="59"/>
      <x:c r="B61" s="59"/>
      <x:c r="C61" s="59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</x:row>
    <x:row r="62">
      <x:c r="A62" s="59"/>
      <x:c r="B62" s="59"/>
      <x:c r="C62" s="59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</x:row>
    <x:row r="63">
      <x:c r="A63" s="59"/>
      <x:c r="B63" s="59"/>
      <x:c r="C63" s="59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</x:row>
    <x:row r="64">
      <x:c r="A64" s="59"/>
      <x:c r="B64" s="59"/>
      <x:c r="C64" s="59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</x:row>
    <x:row r="65">
      <x:c r="A65" s="59"/>
      <x:c r="B65" s="59"/>
      <x:c r="C65" s="59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</x:row>
    <x:row r="66">
      <x:c r="A66" s="59"/>
      <x:c r="B66" s="59"/>
      <x:c r="C66" s="59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</x:row>
    <x:row r="67">
      <x:c r="A67" s="59"/>
      <x:c r="B67" s="59"/>
      <x:c r="C67" s="59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</x:row>
    <x:row r="68">
      <x:c r="A68" s="59"/>
      <x:c r="B68" s="59"/>
      <x:c r="C68" s="59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</x:row>
    <x:row r="69">
      <x:c r="A69" s="59"/>
      <x:c r="B69" s="59"/>
      <x:c r="C69" s="59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</x:row>
    <x:row r="70">
      <x:c r="A70" s="59"/>
      <x:c r="B70" s="59"/>
      <x:c r="C70" s="59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</x:row>
    <x:row r="71">
      <x:c r="A71" s="59"/>
      <x:c r="B71" s="59"/>
      <x:c r="C71" s="59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</x:row>
    <x:row r="72">
      <x:c r="A72" s="59"/>
      <x:c r="B72" s="59"/>
      <x:c r="C72" s="59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</x:row>
    <x:row r="73">
      <x:c r="A73" s="59"/>
      <x:c r="B73" s="59"/>
      <x:c r="C73" s="59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</x:row>
    <x:row r="74">
      <x:c r="A74" s="59"/>
      <x:c r="B74" s="59"/>
      <x:c r="C74" s="59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</x:row>
    <x:row r="75">
      <x:c r="A75" s="59"/>
      <x:c r="B75" s="59"/>
      <x:c r="C75" s="59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</x:row>
    <x:row r="76">
      <x:c r="A76" s="59"/>
      <x:c r="B76" s="59"/>
      <x:c r="C76" s="59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</x:row>
    <x:row r="77">
      <x:c r="A77" s="59"/>
      <x:c r="B77" s="59"/>
      <x:c r="C77" s="59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</x:row>
    <x:row r="78">
      <x:c r="A78" s="59"/>
      <x:c r="B78" s="59"/>
      <x:c r="C78" s="59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</x:row>
    <x:row r="79">
      <x:c r="A79" s="59"/>
      <x:c r="B79" s="59"/>
      <x:c r="C79" s="59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</x:row>
    <x:row r="80">
      <x:c r="A80" s="59"/>
      <x:c r="B80" s="59"/>
      <x:c r="C80" s="59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</x:row>
    <x:row r="81">
      <x:c r="A81" s="59"/>
      <x:c r="B81" s="59"/>
      <x:c r="C81" s="59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</x:row>
    <x:row r="82">
      <x:c r="A82" s="59"/>
      <x:c r="B82" s="59"/>
      <x:c r="C82" s="59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</x:row>
    <x:row r="83">
      <x:c r="A83" s="59"/>
      <x:c r="B83" s="59"/>
      <x:c r="C83" s="59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</x:row>
    <x:row r="84">
      <x:c r="A84" s="59"/>
      <x:c r="B84" s="59"/>
      <x:c r="C84" s="59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</x:row>
    <x:row r="85">
      <x:c r="A85" s="59"/>
      <x:c r="B85" s="59"/>
      <x:c r="C85" s="59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</x:row>
    <x:row r="86">
      <x:c r="A86" s="59"/>
      <x:c r="B86" s="59"/>
      <x:c r="C86" s="59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</x:row>
    <x:row r="87">
      <x:c r="A87" s="59"/>
      <x:c r="B87" s="59"/>
      <x:c r="C87" s="59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</x:row>
    <x:row r="88">
      <x:c r="A88" s="59"/>
      <x:c r="B88" s="59"/>
      <x:c r="C88" s="59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</x:row>
    <x:row r="89">
      <x:c r="A89" s="59"/>
      <x:c r="B89" s="59"/>
      <x:c r="C89" s="59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</x:row>
    <x:row r="90">
      <x:c r="A90" s="59"/>
      <x:c r="B90" s="59"/>
      <x:c r="C90" s="59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</x:row>
    <x:row r="91">
      <x:c r="A91" s="59"/>
      <x:c r="B91" s="59"/>
      <x:c r="C91" s="59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</x:row>
    <x:row r="92">
      <x:c r="A92" s="59"/>
      <x:c r="B92" s="59"/>
      <x:c r="C92" s="59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</x:row>
    <x:row r="93">
      <x:c r="A93" s="59"/>
      <x:c r="B93" s="59"/>
      <x:c r="C93" s="59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</x:row>
    <x:row r="94">
      <x:c r="A94" s="59"/>
      <x:c r="B94" s="59"/>
      <x:c r="C94" s="59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</x:row>
    <x:row r="95">
      <x:c r="A95" s="59"/>
      <x:c r="B95" s="59"/>
      <x:c r="C95" s="59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</x:row>
    <x:row r="96">
      <x:c r="A96" s="59"/>
      <x:c r="B96" s="59"/>
      <x:c r="C96" s="59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</x:row>
    <x:row r="97">
      <x:c r="A97" s="59"/>
      <x:c r="B97" s="59"/>
      <x:c r="C97" s="59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</x:row>
    <x:row r="98">
      <x:c r="A98" s="59"/>
      <x:c r="B98" s="59"/>
      <x:c r="C98" s="59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</x:row>
    <x:row r="99">
      <x:c r="A99" s="59"/>
      <x:c r="B99" s="59"/>
      <x:c r="C99" s="59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</x:row>
    <x:row r="100">
      <x:c r="A100" s="59"/>
      <x:c r="B100" s="59"/>
      <x:c r="C100" s="59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</x:row>
  </x:sheetData>
  <x:mergeCells>
    <x:mergeCell ref="A1:J1"/>
    <x:mergeCell ref="A2:J2"/>
    <x:mergeCell ref="L1:N1"/>
  </x:mergeCells>
  <x:conditionalFormatting sqref="J5:J54">
    <x:cfRule type="expression" dxfId="54" priority="1">
      <x:formula>$J5="Completed"</x:formula>
    </x:cfRule>
    <x:cfRule type="expression" dxfId="55" priority="2">
      <x:formula>$J5="In Progress"</x:formula>
    </x:cfRule>
    <x:cfRule type="expression" dxfId="56" priority="3">
      <x:formula>$J5="Blocked"</x:formula>
    </x:cfRule>
    <x:cfRule type="expression" dxfId="57" priority="4">
      <x:formula>$J5="Not Started"</x:formula>
    </x:cfRule>
  </x:conditionalFormatting>
  <x:conditionalFormatting sqref="H5:H54">
    <x:cfRule type="expression" dxfId="58" priority="5">
      <x:formula>AND($H5&lt;TODAY(),$J5&lt;&gt;"Completed",$H5&lt;&gt;"")</x:formula>
    </x:cfRule>
  </x:conditionalFormatting>
  <x:dataValidations count="1">
    <x:dataValidation type="list" sqref="J5:J54">
      <x:formula1>"Not Started,In Progress,Completed,Blocked"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f2ca2a0c674257"/>
  </x:tableParts>
</x:worksheet>
</file>